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G:\조직 공유함\균형인사과\02-지역인재계\1. 지역인재\2020년\1. 공고문\지역인재 9급\최종공고문\"/>
    </mc:Choice>
  </mc:AlternateContent>
  <bookViews>
    <workbookView xWindow="0" yWindow="0" windowWidth="25095" windowHeight="12465"/>
  </bookViews>
  <sheets>
    <sheet name="보통교과" sheetId="1" r:id="rId1"/>
    <sheet name="전문교과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1" l="1"/>
  <c r="M11" i="2" l="1"/>
  <c r="N11" i="2" l="1"/>
  <c r="M19" i="2" l="1"/>
  <c r="J33" i="2" l="1"/>
  <c r="J37" i="2"/>
  <c r="J41" i="2"/>
  <c r="J36" i="2"/>
  <c r="J34" i="2"/>
  <c r="J38" i="2"/>
  <c r="J32" i="2"/>
  <c r="J40" i="2"/>
  <c r="J35" i="2"/>
  <c r="J39" i="2"/>
  <c r="E5" i="2"/>
  <c r="E33" i="2"/>
  <c r="E37" i="2"/>
  <c r="E41" i="2"/>
  <c r="J22" i="2"/>
  <c r="J26" i="2"/>
  <c r="E20" i="2"/>
  <c r="E24" i="2"/>
  <c r="E28" i="2"/>
  <c r="J8" i="2"/>
  <c r="J12" i="2"/>
  <c r="E6" i="2"/>
  <c r="E10" i="2"/>
  <c r="E14" i="2"/>
  <c r="E40" i="2"/>
  <c r="J25" i="2"/>
  <c r="E23" i="2"/>
  <c r="J7" i="2"/>
  <c r="J5" i="2"/>
  <c r="E13" i="2"/>
  <c r="E34" i="2"/>
  <c r="E38" i="2"/>
  <c r="E32" i="2"/>
  <c r="J23" i="2"/>
  <c r="J27" i="2"/>
  <c r="E21" i="2"/>
  <c r="E25" i="2"/>
  <c r="E19" i="2"/>
  <c r="J9" i="2"/>
  <c r="J13" i="2"/>
  <c r="E7" i="2"/>
  <c r="E11" i="2"/>
  <c r="E35" i="2"/>
  <c r="E39" i="2"/>
  <c r="J20" i="2"/>
  <c r="J24" i="2"/>
  <c r="J28" i="2"/>
  <c r="E22" i="2"/>
  <c r="E26" i="2"/>
  <c r="J6" i="2"/>
  <c r="J10" i="2"/>
  <c r="J14" i="2"/>
  <c r="E8" i="2"/>
  <c r="E12" i="2"/>
  <c r="E36" i="2"/>
  <c r="J21" i="2"/>
  <c r="J19" i="2"/>
  <c r="E27" i="2"/>
  <c r="J11" i="2"/>
  <c r="E9" i="2"/>
  <c r="M10" i="2" l="1"/>
  <c r="N10" i="2" s="1"/>
</calcChain>
</file>

<file path=xl/sharedStrings.xml><?xml version="1.0" encoding="utf-8"?>
<sst xmlns="http://schemas.openxmlformats.org/spreadsheetml/2006/main" count="61" uniqueCount="27">
  <si>
    <t>단위수</t>
    <phoneticPr fontId="2" type="noConversion"/>
  </si>
  <si>
    <t>세부과목명</t>
    <phoneticPr fontId="2" type="noConversion"/>
  </si>
  <si>
    <t>석차등급</t>
    <phoneticPr fontId="2" type="noConversion"/>
  </si>
  <si>
    <t>평균석차등급</t>
    <phoneticPr fontId="2" type="noConversion"/>
  </si>
  <si>
    <t>전문교과 B이상</t>
    <phoneticPr fontId="2" type="noConversion"/>
  </si>
  <si>
    <t>전문교과 A비율</t>
    <phoneticPr fontId="2" type="noConversion"/>
  </si>
  <si>
    <t>성취도 등급</t>
    <phoneticPr fontId="2" type="noConversion"/>
  </si>
  <si>
    <t>환산점수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</si>
  <si>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</si>
  <si>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</si>
  <si>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</si>
  <si>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</si>
  <si>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</si>
  <si>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t>1학년 1학기</t>
    <phoneticPr fontId="2" type="noConversion"/>
  </si>
  <si>
    <t>1학년 2학기</t>
    <phoneticPr fontId="2" type="noConversion"/>
  </si>
  <si>
    <t>2학년 1학기</t>
    <phoneticPr fontId="2" type="noConversion"/>
  </si>
  <si>
    <t>2학년 2학기</t>
    <phoneticPr fontId="2" type="noConversion"/>
  </si>
  <si>
    <t>3학년 1학기</t>
    <phoneticPr fontId="2" type="noConversion"/>
  </si>
  <si>
    <t>세부과목명</t>
    <phoneticPr fontId="2" type="noConversion"/>
  </si>
  <si>
    <t>성취도</t>
    <phoneticPr fontId="2" type="noConversion"/>
  </si>
  <si>
    <t>3학년 2학기</t>
    <phoneticPr fontId="2" type="noConversion"/>
  </si>
  <si>
    <t>3학년 1학기</t>
    <phoneticPr fontId="2" type="noConversion"/>
  </si>
  <si>
    <t>3학년 2학기</t>
    <phoneticPr fontId="2" type="noConversion"/>
  </si>
  <si>
    <t>세부과목명</t>
    <phoneticPr fontId="2" type="noConversion"/>
  </si>
  <si>
    <t xml:space="preserve"> 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</si>
  <si>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&lt;유의사항&gt;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- 학기별 전문교과목의 성취도를 입력하십시오.
 - 성취도는 A~E 등급으로 입력하십시오.(대소문자 구분 없음)
 - 성취도 환산 점수가 0이상이고, 전문교과 A비율이 50% 이상일 경우 해당으로 표시됩니다.</t>
    </r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</si>
  <si>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&lt;유의사항&gt;
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- 학기별 보통교과목 단위수 및 석차등급을 입력하십시오.
   * 졸업예정자는 3학년 1학기까지, 졸업자는 3학년 2학기까지 성적을 입력
 - 석차등급이 표기가 되지 않은 과목은 제외합니다.(음악, 미술, 체육 등)
 - 평균석차등급이 3.5이내인 자만 추천이 가능합니다. (예시 : 3.51는 추천불가)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</si>
</sst>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_);[Red]\(0\)"/>
    <numFmt numFmtId="178" formatCode="0.00_);[Red]\(0.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/>
      <top style="medium">
        <color rgb="FFFF0000"/>
      </top>
      <bottom style="thin">
        <color indexed="64"/>
      </bottom>
      <diagonal/>
    </border>
    <border>
      <left/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/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Protection="1">
      <alignment vertical="center"/>
      <protection locked="0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8" xfId="0" applyNumberFormat="1" applyFill="1" applyBorder="1" applyAlignment="1" applyProtection="1">
      <alignment horizontal="center" vertical="center"/>
      <protection hidden="1"/>
    </xf>
    <xf numFmtId="0" fontId="0" fillId="0" borderId="9" xfId="0" applyNumberFormat="1" applyFill="1" applyBorder="1" applyAlignment="1" applyProtection="1">
      <alignment horizontal="center" vertical="center"/>
      <protection hidden="1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4" xfId="0" applyFont="1" applyBorder="1" applyProtection="1">
      <alignment vertical="center"/>
      <protection locked="0"/>
    </xf>
    <xf numFmtId="0" fontId="5" fillId="0" borderId="15" xfId="0" applyFont="1" applyBorder="1" applyProtection="1">
      <alignment vertical="center"/>
      <protection locked="0"/>
    </xf>
    <xf numFmtId="0" fontId="5" fillId="0" borderId="16" xfId="0" applyFont="1" applyBorder="1" applyProtection="1">
      <alignment vertical="center"/>
      <protection locked="0"/>
    </xf>
    <xf numFmtId="0" fontId="5" fillId="0" borderId="17" xfId="0" applyFont="1" applyBorder="1" applyProtection="1">
      <alignment vertical="center"/>
      <protection locked="0"/>
    </xf>
    <xf numFmtId="0" fontId="5" fillId="0" borderId="18" xfId="0" applyFont="1" applyBorder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177" fontId="8" fillId="0" borderId="0" xfId="0" applyNumberFormat="1" applyFont="1" applyFill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Protection="1">
      <alignment vertical="center"/>
      <protection locked="0"/>
    </xf>
    <xf numFmtId="178" fontId="0" fillId="0" borderId="0" xfId="0" applyNumberFormat="1">
      <alignment vertical="center"/>
    </xf>
    <xf numFmtId="178" fontId="8" fillId="0" borderId="0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6" xfId="0" applyFont="1" applyBorder="1" applyProtection="1">
      <alignment vertical="center"/>
      <protection locked="0"/>
    </xf>
    <xf numFmtId="0" fontId="10" fillId="0" borderId="7" xfId="0" applyFont="1" applyBorder="1" applyProtection="1">
      <alignment vertical="center"/>
      <protection locked="0"/>
    </xf>
    <xf numFmtId="0" fontId="5" fillId="0" borderId="4" xfId="0" applyFont="1" applyBorder="1" applyProtection="1">
      <alignment vertical="center"/>
      <protection locked="0"/>
    </xf>
    <xf numFmtId="177" fontId="10" fillId="0" borderId="32" xfId="0" applyNumberFormat="1" applyFont="1" applyBorder="1" applyProtection="1">
      <alignment vertical="center"/>
      <protection locked="0"/>
    </xf>
    <xf numFmtId="177" fontId="10" fillId="0" borderId="5" xfId="0" applyNumberFormat="1" applyFont="1" applyBorder="1" applyProtection="1">
      <alignment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5" fillId="0" borderId="7" xfId="0" applyFont="1" applyBorder="1" applyProtection="1">
      <alignment vertical="center"/>
      <protection locked="0"/>
    </xf>
    <xf numFmtId="0" fontId="5" fillId="0" borderId="32" xfId="0" applyFont="1" applyBorder="1" applyProtection="1">
      <alignment vertical="center"/>
      <protection locked="0"/>
    </xf>
    <xf numFmtId="0" fontId="5" fillId="0" borderId="5" xfId="0" applyFont="1" applyBorder="1" applyProtection="1">
      <alignment vertical="center"/>
      <protection locked="0"/>
    </xf>
    <xf numFmtId="2" fontId="0" fillId="0" borderId="35" xfId="0" applyNumberFormat="1" applyBorder="1" applyProtection="1">
      <alignment vertical="center"/>
      <protection hidden="1"/>
    </xf>
    <xf numFmtId="0" fontId="0" fillId="2" borderId="2" xfId="0" applyFill="1" applyBorder="1" applyAlignment="1" applyProtection="1">
      <alignment horizontal="center" vertical="center"/>
      <protection hidden="1"/>
    </xf>
    <xf numFmtId="0" fontId="0" fillId="2" borderId="4" xfId="0" applyFill="1" applyBorder="1" applyAlignment="1" applyProtection="1">
      <alignment horizontal="center" vertical="center"/>
      <protection hidden="1"/>
    </xf>
    <xf numFmtId="0" fontId="6" fillId="0" borderId="23" xfId="0" applyFont="1" applyBorder="1" applyAlignment="1">
      <alignment horizontal="left" vertical="center" wrapText="1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39" xfId="0" applyFont="1" applyFill="1" applyBorder="1" applyAlignment="1" applyProtection="1">
      <alignment horizontal="center" vertical="center"/>
      <protection locked="0"/>
    </xf>
    <xf numFmtId="0" fontId="4" fillId="2" borderId="40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 applyProtection="1">
      <alignment horizontal="center" vertical="center"/>
      <protection locked="0"/>
    </xf>
    <xf numFmtId="0" fontId="4" fillId="2" borderId="22" xfId="0" applyFont="1" applyFill="1" applyBorder="1" applyAlignment="1" applyProtection="1">
      <alignment horizontal="center" vertical="center"/>
      <protection locked="0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 applyProtection="1">
      <alignment horizontal="center" vertical="center"/>
      <protection locked="0"/>
    </xf>
    <xf numFmtId="0" fontId="0" fillId="2" borderId="34" xfId="0" applyFill="1" applyBorder="1" applyProtection="1">
      <alignment vertical="center"/>
      <protection locked="0"/>
    </xf>
    <xf numFmtId="177" fontId="9" fillId="0" borderId="33" xfId="0" applyNumberFormat="1" applyFont="1" applyFill="1" applyBorder="1" applyAlignment="1" applyProtection="1">
      <alignment horizontal="center" vertical="center"/>
      <protection locked="0"/>
    </xf>
    <xf numFmtId="177" fontId="9" fillId="0" borderId="38" xfId="0" applyNumberFormat="1" applyFont="1" applyFill="1" applyBorder="1" applyAlignment="1" applyProtection="1">
      <alignment horizontal="center" vertical="center"/>
      <protection locked="0"/>
    </xf>
    <xf numFmtId="177" fontId="9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vertical="center"/>
      <protection locked="0"/>
    </xf>
    <xf numFmtId="177" fontId="8" fillId="0" borderId="1" xfId="0" applyNumberFormat="1" applyFont="1" applyFill="1" applyBorder="1" applyAlignment="1" applyProtection="1">
      <alignment horizontal="center" vertical="center"/>
      <protection locked="0"/>
    </xf>
    <xf numFmtId="177" fontId="8" fillId="0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31" xfId="0" applyBorder="1" applyProtection="1">
      <alignment vertical="center"/>
      <protection locked="0" hidden="1"/>
    </xf>
    <xf numFmtId="0" fontId="7" fillId="0" borderId="3" xfId="0" applyFont="1" applyBorder="1" applyAlignment="1" applyProtection="1">
      <alignment horizontal="center" vertical="center"/>
      <protection locked="0"/>
    </xf>
    <xf numFmtId="176" fontId="0" fillId="0" borderId="32" xfId="1" applyNumberFormat="1" applyFont="1" applyBorder="1" applyProtection="1">
      <alignment vertical="center"/>
      <protection locked="0" hidden="1"/>
    </xf>
    <xf numFmtId="0" fontId="7" fillId="0" borderId="5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vertical="center"/>
      <protection locked="0"/>
    </xf>
    <xf numFmtId="0" fontId="5" fillId="0" borderId="16" xfId="0" applyFont="1" applyBorder="1" applyAlignment="1" applyProtection="1">
      <alignment vertical="center"/>
      <protection locked="0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12</xdr:row>
      <xdr:rowOff>11206</xdr:rowOff>
    </xdr:from>
    <xdr:to>
      <xdr:col>11</xdr:col>
      <xdr:colOff>0</xdr:colOff>
      <xdr:row>15</xdr:row>
      <xdr:rowOff>0</xdr:rowOff>
    </xdr:to>
    <xdr:sp macro="[0]!모서리가둥근직사각형1_Click" textlink="">
      <xdr:nvSpPr>
        <xdr:cNvPr id="2" name="모서리가 둥근 직사각형 1"/>
        <xdr:cNvSpPr/>
      </xdr:nvSpPr>
      <xdr:spPr>
        <a:xfrm>
          <a:off x="7586382" y="2610971"/>
          <a:ext cx="1759324" cy="6499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600" b="1"/>
            <a:t>데이터 새로입력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21</xdr:row>
      <xdr:rowOff>0</xdr:rowOff>
    </xdr:from>
    <xdr:to>
      <xdr:col>13</xdr:col>
      <xdr:colOff>0</xdr:colOff>
      <xdr:row>25</xdr:row>
      <xdr:rowOff>11206</xdr:rowOff>
    </xdr:to>
    <xdr:sp macro="[0]!모서리가둥근직사각형2_Click" textlink="">
      <xdr:nvSpPr>
        <xdr:cNvPr id="4" name="모서리가 둥근 직사각형 3"/>
        <xdr:cNvSpPr/>
      </xdr:nvSpPr>
      <xdr:spPr>
        <a:xfrm>
          <a:off x="7059706" y="4572000"/>
          <a:ext cx="1927412" cy="86285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800" b="1"/>
            <a:t>데이터 새로입력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9"/>
  <sheetViews>
    <sheetView tabSelected="1" zoomScale="85" zoomScaleNormal="85" workbookViewId="0">
      <selection activeCell="C5" sqref="C5"/>
    </sheetView>
  </sheetViews>
  <sheetFormatPr defaultRowHeight="16.5" x14ac:dyDescent="0.3"/>
  <cols>
    <col min="2" max="2" width="11" style="1" bestFit="1" customWidth="1"/>
    <col min="3" max="3" width="12.25" style="1" customWidth="1"/>
    <col min="4" max="4" width="12.875" style="1" customWidth="1"/>
    <col min="5" max="5" width="6.125" style="1" customWidth="1"/>
    <col min="6" max="6" width="11.875" style="1" bestFit="1" customWidth="1"/>
    <col min="7" max="7" width="12.375" style="1" customWidth="1"/>
    <col min="8" max="8" width="15" style="1" customWidth="1"/>
    <col min="10" max="10" width="13" bestFit="1" customWidth="1"/>
    <col min="11" max="11" width="10.125" customWidth="1"/>
  </cols>
  <sheetData>
    <row r="1" spans="1:16" ht="17.25" thickBot="1" x14ac:dyDescent="0.35"/>
    <row r="2" spans="1:16" x14ac:dyDescent="0.3">
      <c r="B2" s="54" t="s">
        <v>1</v>
      </c>
      <c r="C2" s="50" t="s">
        <v>13</v>
      </c>
      <c r="D2" s="51"/>
      <c r="E2" s="11"/>
      <c r="F2" s="54" t="s">
        <v>1</v>
      </c>
      <c r="G2" s="58" t="s">
        <v>14</v>
      </c>
      <c r="H2" s="59"/>
      <c r="J2" s="41" t="s">
        <v>26</v>
      </c>
      <c r="K2" s="42"/>
      <c r="L2" s="42"/>
      <c r="M2" s="42"/>
      <c r="N2" s="42"/>
      <c r="O2" s="42"/>
      <c r="P2" s="43"/>
    </row>
    <row r="3" spans="1:16" x14ac:dyDescent="0.3">
      <c r="B3" s="55"/>
      <c r="C3" s="19" t="s">
        <v>0</v>
      </c>
      <c r="D3" s="28" t="s">
        <v>2</v>
      </c>
      <c r="E3" s="12"/>
      <c r="F3" s="55"/>
      <c r="G3" s="19" t="s">
        <v>0</v>
      </c>
      <c r="H3" s="28" t="s">
        <v>2</v>
      </c>
      <c r="J3" s="44"/>
      <c r="K3" s="45"/>
      <c r="L3" s="45"/>
      <c r="M3" s="45"/>
      <c r="N3" s="45"/>
      <c r="O3" s="45"/>
      <c r="P3" s="46"/>
    </row>
    <row r="4" spans="1:16" ht="17.25" x14ac:dyDescent="0.3">
      <c r="B4" s="29"/>
      <c r="C4" s="70"/>
      <c r="D4" s="71"/>
      <c r="E4" s="12"/>
      <c r="F4" s="29"/>
      <c r="G4" s="72"/>
      <c r="H4" s="68"/>
      <c r="I4" s="23"/>
      <c r="J4" s="44"/>
      <c r="K4" s="45"/>
      <c r="L4" s="45"/>
      <c r="M4" s="45"/>
      <c r="N4" s="45"/>
      <c r="O4" s="45"/>
      <c r="P4" s="46"/>
    </row>
    <row r="5" spans="1:16" ht="17.25" x14ac:dyDescent="0.3">
      <c r="B5" s="29"/>
      <c r="C5" s="72"/>
      <c r="D5" s="68"/>
      <c r="E5" s="12"/>
      <c r="F5" s="29"/>
      <c r="G5" s="72"/>
      <c r="H5" s="68"/>
      <c r="I5" s="23"/>
      <c r="J5" s="44"/>
      <c r="K5" s="45"/>
      <c r="L5" s="45"/>
      <c r="M5" s="45"/>
      <c r="N5" s="45"/>
      <c r="O5" s="45"/>
      <c r="P5" s="46"/>
    </row>
    <row r="6" spans="1:16" ht="18" thickBot="1" x14ac:dyDescent="0.35">
      <c r="B6" s="29"/>
      <c r="C6" s="72"/>
      <c r="D6" s="68"/>
      <c r="E6" s="12"/>
      <c r="F6" s="29"/>
      <c r="G6" s="72"/>
      <c r="H6" s="68"/>
      <c r="I6" s="23"/>
      <c r="J6" s="47"/>
      <c r="K6" s="48"/>
      <c r="L6" s="48"/>
      <c r="M6" s="48"/>
      <c r="N6" s="48"/>
      <c r="O6" s="48"/>
      <c r="P6" s="49"/>
    </row>
    <row r="7" spans="1:16" ht="17.25" x14ac:dyDescent="0.3">
      <c r="B7" s="29"/>
      <c r="C7" s="72"/>
      <c r="D7" s="68"/>
      <c r="E7" s="12"/>
      <c r="F7" s="29"/>
      <c r="G7" s="72"/>
      <c r="H7" s="68"/>
      <c r="I7" s="23"/>
      <c r="J7" t="s">
        <v>24</v>
      </c>
    </row>
    <row r="8" spans="1:16" ht="18" thickBot="1" x14ac:dyDescent="0.35">
      <c r="B8" s="29"/>
      <c r="C8" s="72"/>
      <c r="D8" s="68"/>
      <c r="E8" s="12"/>
      <c r="F8" s="29"/>
      <c r="G8" s="72"/>
      <c r="H8" s="68"/>
      <c r="I8" s="23"/>
    </row>
    <row r="9" spans="1:16" ht="17.25" thickBot="1" x14ac:dyDescent="0.35">
      <c r="B9" s="29"/>
      <c r="C9" s="72"/>
      <c r="D9" s="68"/>
      <c r="E9" s="12"/>
      <c r="F9" s="29"/>
      <c r="G9" s="72"/>
      <c r="H9" s="68"/>
      <c r="J9" s="69" t="s">
        <v>3</v>
      </c>
      <c r="K9" s="38" t="e">
        <f>(SUMPRODUCT(C4:C13,D4:D13)+SUMPRODUCT(G4:G13,H4:H13)+SUMPRODUCT(C17:C26,D17:D26)+SUMPRODUCT(G17:G26,H17:H26)+SUMPRODUCT(C30:C39,D30:D39)+SUMPRODUCT(G30:G39,H30:H39))/SUM(C4:C13,G4:G13,C17:C26,G17:G26,C30:C39,G30:G39)</f>
        <v>#DIV/0!</v>
      </c>
    </row>
    <row r="10" spans="1:16" x14ac:dyDescent="0.3">
      <c r="B10" s="29"/>
      <c r="C10" s="25"/>
      <c r="D10" s="30"/>
      <c r="E10" s="12"/>
      <c r="F10" s="29"/>
      <c r="G10" s="25"/>
      <c r="H10" s="30"/>
    </row>
    <row r="11" spans="1:16" x14ac:dyDescent="0.3">
      <c r="B11" s="29"/>
      <c r="C11" s="25"/>
      <c r="D11" s="30"/>
      <c r="E11" s="12"/>
      <c r="F11" s="29"/>
      <c r="G11" s="25"/>
      <c r="H11" s="30"/>
    </row>
    <row r="12" spans="1:16" x14ac:dyDescent="0.3">
      <c r="B12" s="29"/>
      <c r="C12" s="25"/>
      <c r="D12" s="30"/>
      <c r="E12" s="12"/>
      <c r="F12" s="29"/>
      <c r="G12" s="25"/>
      <c r="H12" s="30"/>
    </row>
    <row r="13" spans="1:16" ht="17.25" thickBot="1" x14ac:dyDescent="0.35">
      <c r="B13" s="31"/>
      <c r="C13" s="32"/>
      <c r="D13" s="33"/>
      <c r="E13" s="12"/>
      <c r="F13" s="31"/>
      <c r="G13" s="32"/>
      <c r="H13" s="33"/>
      <c r="I13" s="12"/>
    </row>
    <row r="14" spans="1:16" ht="17.25" thickBot="1" x14ac:dyDescent="0.35">
      <c r="A14" s="56"/>
      <c r="B14" s="57"/>
      <c r="C14" s="57"/>
      <c r="D14" s="57"/>
      <c r="E14" s="57"/>
      <c r="F14" s="57"/>
      <c r="G14" s="57"/>
      <c r="H14" s="57"/>
      <c r="I14" s="57"/>
    </row>
    <row r="15" spans="1:16" x14ac:dyDescent="0.3">
      <c r="B15" s="54" t="s">
        <v>1</v>
      </c>
      <c r="C15" s="50" t="s">
        <v>15</v>
      </c>
      <c r="D15" s="51"/>
      <c r="E15" s="12"/>
      <c r="F15" s="54" t="s">
        <v>18</v>
      </c>
      <c r="G15" s="58" t="s">
        <v>16</v>
      </c>
      <c r="H15" s="59"/>
    </row>
    <row r="16" spans="1:16" x14ac:dyDescent="0.3">
      <c r="B16" s="55"/>
      <c r="C16" s="19" t="s">
        <v>0</v>
      </c>
      <c r="D16" s="28" t="s">
        <v>2</v>
      </c>
      <c r="E16" s="12"/>
      <c r="F16" s="55"/>
      <c r="G16" s="19" t="s">
        <v>0</v>
      </c>
      <c r="H16" s="28" t="s">
        <v>2</v>
      </c>
    </row>
    <row r="17" spans="1:13" ht="17.25" x14ac:dyDescent="0.3">
      <c r="B17" s="29"/>
      <c r="C17" s="72"/>
      <c r="D17" s="68"/>
      <c r="E17" s="12"/>
      <c r="F17" s="73"/>
      <c r="G17" s="72"/>
      <c r="H17" s="68"/>
      <c r="I17" s="23"/>
    </row>
    <row r="18" spans="1:13" ht="17.25" x14ac:dyDescent="0.3">
      <c r="B18" s="29"/>
      <c r="C18" s="72"/>
      <c r="D18" s="68"/>
      <c r="E18" s="12"/>
      <c r="F18" s="73"/>
      <c r="G18" s="72"/>
      <c r="H18" s="68"/>
      <c r="I18" s="23"/>
    </row>
    <row r="19" spans="1:13" ht="17.25" x14ac:dyDescent="0.3">
      <c r="B19" s="29"/>
      <c r="C19" s="72"/>
      <c r="D19" s="68"/>
      <c r="E19" s="12"/>
      <c r="F19" s="73"/>
      <c r="G19" s="72"/>
      <c r="H19" s="68"/>
      <c r="I19" s="23"/>
      <c r="J19" s="26"/>
      <c r="K19" s="27"/>
      <c r="L19" s="26"/>
      <c r="M19" s="26"/>
    </row>
    <row r="20" spans="1:13" ht="17.25" x14ac:dyDescent="0.3">
      <c r="B20" s="29"/>
      <c r="C20" s="72"/>
      <c r="D20" s="68"/>
      <c r="E20" s="12"/>
      <c r="F20" s="73"/>
      <c r="G20" s="72"/>
      <c r="H20" s="68"/>
      <c r="I20" s="23"/>
      <c r="J20" s="26"/>
      <c r="K20" s="26"/>
      <c r="L20" s="26"/>
      <c r="M20" s="26"/>
    </row>
    <row r="21" spans="1:13" ht="17.25" x14ac:dyDescent="0.3">
      <c r="B21" s="29"/>
      <c r="C21" s="72"/>
      <c r="D21" s="68"/>
      <c r="E21" s="12"/>
      <c r="F21" s="73"/>
      <c r="G21" s="72"/>
      <c r="H21" s="68"/>
      <c r="I21" s="23"/>
      <c r="J21" s="26"/>
      <c r="K21" s="26"/>
      <c r="L21" s="26"/>
      <c r="M21" s="26"/>
    </row>
    <row r="22" spans="1:13" x14ac:dyDescent="0.3">
      <c r="B22" s="29"/>
      <c r="C22" s="24"/>
      <c r="D22" s="34"/>
      <c r="E22" s="12"/>
      <c r="F22" s="73"/>
      <c r="G22" s="72"/>
      <c r="H22" s="68"/>
      <c r="J22" s="26"/>
      <c r="K22" s="26"/>
      <c r="L22" s="26"/>
      <c r="M22" s="26"/>
    </row>
    <row r="23" spans="1:13" x14ac:dyDescent="0.3">
      <c r="B23" s="29"/>
      <c r="C23" s="24"/>
      <c r="D23" s="34"/>
      <c r="E23" s="12"/>
      <c r="F23" s="73"/>
      <c r="G23" s="25"/>
      <c r="H23" s="30"/>
      <c r="J23" s="26"/>
      <c r="K23" s="26"/>
      <c r="L23" s="26"/>
      <c r="M23" s="26"/>
    </row>
    <row r="24" spans="1:13" x14ac:dyDescent="0.3">
      <c r="B24" s="29"/>
      <c r="C24" s="24"/>
      <c r="D24" s="34"/>
      <c r="E24" s="12"/>
      <c r="F24" s="73"/>
      <c r="G24" s="25"/>
      <c r="H24" s="30"/>
      <c r="J24" s="26"/>
      <c r="K24" s="26"/>
      <c r="L24" s="26"/>
      <c r="M24" s="26"/>
    </row>
    <row r="25" spans="1:13" x14ac:dyDescent="0.3">
      <c r="B25" s="29"/>
      <c r="C25" s="24"/>
      <c r="D25" s="34"/>
      <c r="E25" s="12"/>
      <c r="F25" s="73"/>
      <c r="G25" s="25"/>
      <c r="H25" s="30"/>
    </row>
    <row r="26" spans="1:13" ht="17.25" thickBot="1" x14ac:dyDescent="0.35">
      <c r="B26" s="31"/>
      <c r="C26" s="32"/>
      <c r="D26" s="33"/>
      <c r="E26" s="12"/>
      <c r="F26" s="74"/>
      <c r="G26" s="32"/>
      <c r="H26" s="33"/>
      <c r="I26" s="12"/>
    </row>
    <row r="27" spans="1:13" ht="17.25" thickBot="1" x14ac:dyDescent="0.35">
      <c r="A27" s="57"/>
      <c r="B27" s="57"/>
      <c r="C27" s="57"/>
      <c r="D27" s="57"/>
      <c r="E27" s="57"/>
      <c r="F27" s="57"/>
      <c r="G27" s="57"/>
      <c r="H27" s="57"/>
      <c r="I27" s="57"/>
    </row>
    <row r="28" spans="1:13" x14ac:dyDescent="0.3">
      <c r="B28" s="52" t="s">
        <v>23</v>
      </c>
      <c r="C28" s="50" t="s">
        <v>21</v>
      </c>
      <c r="D28" s="51"/>
      <c r="E28" s="12"/>
      <c r="F28" s="52" t="s">
        <v>23</v>
      </c>
      <c r="G28" s="58" t="s">
        <v>20</v>
      </c>
      <c r="H28" s="59"/>
    </row>
    <row r="29" spans="1:13" x14ac:dyDescent="0.3">
      <c r="B29" s="53"/>
      <c r="C29" s="19" t="s">
        <v>0</v>
      </c>
      <c r="D29" s="28" t="s">
        <v>2</v>
      </c>
      <c r="E29" s="12"/>
      <c r="F29" s="53"/>
      <c r="G29" s="19" t="s">
        <v>0</v>
      </c>
      <c r="H29" s="28" t="s">
        <v>2</v>
      </c>
    </row>
    <row r="30" spans="1:13" ht="17.25" x14ac:dyDescent="0.3">
      <c r="B30" s="29"/>
      <c r="C30" s="75"/>
      <c r="D30" s="76"/>
      <c r="E30" s="12"/>
      <c r="F30" s="29"/>
      <c r="G30" s="2"/>
      <c r="H30" s="35"/>
    </row>
    <row r="31" spans="1:13" ht="17.25" x14ac:dyDescent="0.3">
      <c r="B31" s="29"/>
      <c r="C31" s="75"/>
      <c r="D31" s="76"/>
      <c r="E31" s="12"/>
      <c r="F31" s="29"/>
      <c r="G31" s="2"/>
      <c r="H31" s="35"/>
    </row>
    <row r="32" spans="1:13" x14ac:dyDescent="0.3">
      <c r="B32" s="29"/>
      <c r="C32" s="2"/>
      <c r="D32" s="35"/>
      <c r="E32" s="12"/>
      <c r="F32" s="29"/>
      <c r="G32" s="2"/>
      <c r="H32" s="35"/>
    </row>
    <row r="33" spans="2:8" x14ac:dyDescent="0.3">
      <c r="B33" s="29"/>
      <c r="C33" s="2"/>
      <c r="D33" s="35"/>
      <c r="E33" s="12"/>
      <c r="F33" s="29"/>
      <c r="G33" s="2"/>
      <c r="H33" s="35"/>
    </row>
    <row r="34" spans="2:8" x14ac:dyDescent="0.3">
      <c r="B34" s="29"/>
      <c r="C34" s="2"/>
      <c r="D34" s="35"/>
      <c r="E34" s="12"/>
      <c r="F34" s="29"/>
      <c r="G34" s="2"/>
      <c r="H34" s="35"/>
    </row>
    <row r="35" spans="2:8" x14ac:dyDescent="0.3">
      <c r="B35" s="29"/>
      <c r="C35" s="2"/>
      <c r="D35" s="35"/>
      <c r="E35" s="12"/>
      <c r="F35" s="29"/>
      <c r="G35" s="2"/>
      <c r="H35" s="35"/>
    </row>
    <row r="36" spans="2:8" x14ac:dyDescent="0.3">
      <c r="B36" s="29"/>
      <c r="C36" s="2"/>
      <c r="D36" s="35"/>
      <c r="E36" s="12"/>
      <c r="F36" s="29"/>
      <c r="G36" s="2"/>
      <c r="H36" s="35"/>
    </row>
    <row r="37" spans="2:8" x14ac:dyDescent="0.3">
      <c r="B37" s="29"/>
      <c r="C37" s="2"/>
      <c r="D37" s="35"/>
      <c r="E37" s="12"/>
      <c r="F37" s="29"/>
      <c r="G37" s="2"/>
      <c r="H37" s="35"/>
    </row>
    <row r="38" spans="2:8" x14ac:dyDescent="0.3">
      <c r="B38" s="29"/>
      <c r="C38" s="2"/>
      <c r="D38" s="35"/>
      <c r="E38" s="12"/>
      <c r="F38" s="29"/>
      <c r="G38" s="2"/>
      <c r="H38" s="35"/>
    </row>
    <row r="39" spans="2:8" ht="17.25" thickBot="1" x14ac:dyDescent="0.35">
      <c r="B39" s="31"/>
      <c r="C39" s="32"/>
      <c r="D39" s="33"/>
      <c r="E39" s="12"/>
      <c r="F39" s="31"/>
      <c r="G39" s="36"/>
      <c r="H39" s="37"/>
    </row>
  </sheetData>
  <sheetProtection password="E0C7" sheet="1" objects="1" scenarios="1" selectLockedCells="1"/>
  <mergeCells count="15">
    <mergeCell ref="J2:P6"/>
    <mergeCell ref="C2:D2"/>
    <mergeCell ref="C28:D28"/>
    <mergeCell ref="B15:B16"/>
    <mergeCell ref="F15:F16"/>
    <mergeCell ref="B28:B29"/>
    <mergeCell ref="A14:I14"/>
    <mergeCell ref="A27:I27"/>
    <mergeCell ref="B2:B3"/>
    <mergeCell ref="G2:H2"/>
    <mergeCell ref="F2:F3"/>
    <mergeCell ref="C15:D15"/>
    <mergeCell ref="G15:H15"/>
    <mergeCell ref="F28:F29"/>
    <mergeCell ref="G28:H28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R41"/>
  <sheetViews>
    <sheetView zoomScale="85" zoomScaleNormal="85" workbookViewId="0">
      <selection activeCell="B8" sqref="B8"/>
    </sheetView>
  </sheetViews>
  <sheetFormatPr defaultRowHeight="16.5" x14ac:dyDescent="0.3"/>
  <cols>
    <col min="2" max="2" width="19.5" bestFit="1" customWidth="1"/>
    <col min="3" max="3" width="7.75" hidden="1" customWidth="1"/>
    <col min="4" max="4" width="12.125" customWidth="1"/>
    <col min="5" max="5" width="2.875" hidden="1" customWidth="1"/>
    <col min="6" max="6" width="2.875" customWidth="1"/>
    <col min="7" max="7" width="19.5" bestFit="1" customWidth="1"/>
    <col min="8" max="8" width="9" hidden="1" customWidth="1"/>
    <col min="9" max="9" width="12.375" customWidth="1"/>
    <col min="10" max="10" width="3.875" hidden="1" customWidth="1"/>
    <col min="11" max="11" width="3.875" customWidth="1"/>
    <col min="12" max="12" width="15.125" bestFit="1" customWidth="1"/>
    <col min="13" max="13" width="10.125" customWidth="1"/>
    <col min="18" max="18" width="14" customWidth="1"/>
  </cols>
  <sheetData>
    <row r="2" spans="1:18" ht="17.25" thickBot="1" x14ac:dyDescent="0.35"/>
    <row r="3" spans="1:18" x14ac:dyDescent="0.3">
      <c r="B3" s="66" t="s">
        <v>1</v>
      </c>
      <c r="C3" s="64" t="s">
        <v>13</v>
      </c>
      <c r="D3" s="65"/>
      <c r="E3" s="11"/>
      <c r="F3" s="12"/>
      <c r="G3" s="66" t="s">
        <v>1</v>
      </c>
      <c r="H3" s="60" t="s">
        <v>14</v>
      </c>
      <c r="I3" s="61"/>
      <c r="L3" s="41" t="s">
        <v>25</v>
      </c>
      <c r="M3" s="42"/>
      <c r="N3" s="42"/>
      <c r="O3" s="42"/>
      <c r="P3" s="42"/>
      <c r="Q3" s="42"/>
      <c r="R3" s="43"/>
    </row>
    <row r="4" spans="1:18" x14ac:dyDescent="0.3">
      <c r="B4" s="67"/>
      <c r="C4" s="19" t="s">
        <v>0</v>
      </c>
      <c r="D4" s="20" t="s">
        <v>19</v>
      </c>
      <c r="E4" s="12"/>
      <c r="F4" s="12"/>
      <c r="G4" s="67"/>
      <c r="H4" s="19" t="s">
        <v>0</v>
      </c>
      <c r="I4" s="20" t="s">
        <v>19</v>
      </c>
      <c r="L4" s="44"/>
      <c r="M4" s="45"/>
      <c r="N4" s="45"/>
      <c r="O4" s="45"/>
      <c r="P4" s="45"/>
      <c r="Q4" s="45"/>
      <c r="R4" s="46"/>
    </row>
    <row r="5" spans="1:18" x14ac:dyDescent="0.3">
      <c r="B5" s="13"/>
      <c r="C5" s="2"/>
      <c r="D5" s="14"/>
      <c r="E5" s="12" t="str">
        <f>VLOOKUP(D5,$L$13:$M$19,2)</f>
        <v/>
      </c>
      <c r="F5" s="12"/>
      <c r="G5" s="13"/>
      <c r="H5" s="2"/>
      <c r="I5" s="14"/>
      <c r="J5" s="12" t="str">
        <f>VLOOKUP(I5,$L$13:$M$19,2)</f>
        <v/>
      </c>
      <c r="K5" s="12"/>
      <c r="L5" s="44"/>
      <c r="M5" s="45"/>
      <c r="N5" s="45"/>
      <c r="O5" s="45"/>
      <c r="P5" s="45"/>
      <c r="Q5" s="45"/>
      <c r="R5" s="46"/>
    </row>
    <row r="6" spans="1:18" x14ac:dyDescent="0.3">
      <c r="B6" s="13"/>
      <c r="C6" s="2"/>
      <c r="D6" s="14"/>
      <c r="E6" s="12" t="str">
        <f t="shared" ref="E6:E14" si="0">VLOOKUP(D6,$L$13:$M$19,2)</f>
        <v/>
      </c>
      <c r="F6" s="12"/>
      <c r="G6" s="13"/>
      <c r="H6" s="2"/>
      <c r="I6" s="14"/>
      <c r="J6" s="12" t="str">
        <f t="shared" ref="J6:J14" si="1">VLOOKUP(I6,$L$13:$M$19,2)</f>
        <v/>
      </c>
      <c r="K6" s="12"/>
      <c r="L6" s="44"/>
      <c r="M6" s="45"/>
      <c r="N6" s="45"/>
      <c r="O6" s="45"/>
      <c r="P6" s="45"/>
      <c r="Q6" s="45"/>
      <c r="R6" s="46"/>
    </row>
    <row r="7" spans="1:18" ht="17.25" thickBot="1" x14ac:dyDescent="0.35">
      <c r="B7" s="13"/>
      <c r="C7" s="2"/>
      <c r="D7" s="14"/>
      <c r="E7" s="12" t="str">
        <f t="shared" si="0"/>
        <v/>
      </c>
      <c r="F7" s="12"/>
      <c r="G7" s="13"/>
      <c r="H7" s="2"/>
      <c r="I7" s="14"/>
      <c r="J7" s="12" t="str">
        <f t="shared" si="1"/>
        <v/>
      </c>
      <c r="K7" s="12"/>
      <c r="L7" s="47"/>
      <c r="M7" s="48"/>
      <c r="N7" s="48"/>
      <c r="O7" s="48"/>
      <c r="P7" s="48"/>
      <c r="Q7" s="48"/>
      <c r="R7" s="49"/>
    </row>
    <row r="8" spans="1:18" x14ac:dyDescent="0.3">
      <c r="B8" s="13"/>
      <c r="C8" s="2"/>
      <c r="D8" s="14"/>
      <c r="E8" s="12" t="str">
        <f t="shared" si="0"/>
        <v/>
      </c>
      <c r="F8" s="12"/>
      <c r="G8" s="13"/>
      <c r="H8" s="2"/>
      <c r="I8" s="14"/>
      <c r="J8" s="12" t="str">
        <f t="shared" si="1"/>
        <v/>
      </c>
      <c r="K8" s="12"/>
    </row>
    <row r="9" spans="1:18" ht="17.25" thickBot="1" x14ac:dyDescent="0.35">
      <c r="B9" s="13"/>
      <c r="C9" s="2"/>
      <c r="D9" s="14"/>
      <c r="E9" s="12" t="str">
        <f t="shared" si="0"/>
        <v/>
      </c>
      <c r="F9" s="12"/>
      <c r="G9" s="13"/>
      <c r="H9" s="2"/>
      <c r="I9" s="14"/>
      <c r="J9" s="12" t="str">
        <f t="shared" si="1"/>
        <v/>
      </c>
      <c r="K9" s="12"/>
    </row>
    <row r="10" spans="1:18" x14ac:dyDescent="0.3">
      <c r="B10" s="13"/>
      <c r="C10" s="2"/>
      <c r="D10" s="14"/>
      <c r="E10" s="12" t="str">
        <f t="shared" si="0"/>
        <v/>
      </c>
      <c r="F10" s="12"/>
      <c r="G10" s="13"/>
      <c r="H10" s="2"/>
      <c r="I10" s="14"/>
      <c r="J10" s="12" t="str">
        <f t="shared" si="1"/>
        <v/>
      </c>
      <c r="K10" s="12"/>
      <c r="L10" s="39" t="s">
        <v>4</v>
      </c>
      <c r="M10" s="77" t="e">
        <f>SUM(E5:E14,J5:J14,E19:E28,J19:J28,E32:E41,G32:I41)/COUNTA(D5:D14,I5:I14,D19:D28,I19:I28,D32:D41,I32:I41)</f>
        <v>#DIV/0!</v>
      </c>
      <c r="N10" s="78" t="e">
        <f>IF(M10&gt;=0,"해당","미해당")</f>
        <v>#DIV/0!</v>
      </c>
    </row>
    <row r="11" spans="1:18" ht="17.25" thickBot="1" x14ac:dyDescent="0.35">
      <c r="B11" s="13"/>
      <c r="C11" s="2"/>
      <c r="D11" s="14"/>
      <c r="E11" s="12" t="str">
        <f t="shared" si="0"/>
        <v/>
      </c>
      <c r="F11" s="12"/>
      <c r="G11" s="13"/>
      <c r="H11" s="2"/>
      <c r="I11" s="14"/>
      <c r="J11" s="12" t="str">
        <f t="shared" si="1"/>
        <v/>
      </c>
      <c r="K11" s="12"/>
      <c r="L11" s="40" t="s">
        <v>5</v>
      </c>
      <c r="M11" s="79" t="e">
        <f>(COUNTIF(D5:$D$14,"A")+COUNTIF($I$5:$I$14,"A")+COUNTIF($D$19:$D$28,"A")+COUNTIF($I$19:$I$28,"A")+COUNTIF($D$32:$D$41,"A")++COUNTIF($I$32:$I$41,"A"))/(COUNTA(D5:D14,I5:I14,D19:D28,I19:I28,D32:D41,I32:I41))</f>
        <v>#DIV/0!</v>
      </c>
      <c r="N11" s="80" t="e">
        <f>IF(M11&gt;=50%,"해당","미해당")</f>
        <v>#DIV/0!</v>
      </c>
    </row>
    <row r="12" spans="1:18" ht="17.25" thickBot="1" x14ac:dyDescent="0.35">
      <c r="B12" s="13"/>
      <c r="C12" s="2"/>
      <c r="D12" s="14"/>
      <c r="E12" s="12" t="str">
        <f t="shared" si="0"/>
        <v/>
      </c>
      <c r="F12" s="12"/>
      <c r="G12" s="13"/>
      <c r="H12" s="2"/>
      <c r="I12" s="14"/>
      <c r="J12" s="12" t="str">
        <f t="shared" si="1"/>
        <v/>
      </c>
      <c r="K12" s="12"/>
    </row>
    <row r="13" spans="1:18" x14ac:dyDescent="0.3">
      <c r="B13" s="13"/>
      <c r="C13" s="2"/>
      <c r="D13" s="14"/>
      <c r="E13" s="12" t="str">
        <f t="shared" si="0"/>
        <v/>
      </c>
      <c r="F13" s="12"/>
      <c r="G13" s="13"/>
      <c r="H13" s="2"/>
      <c r="I13" s="14"/>
      <c r="J13" s="12" t="str">
        <f t="shared" si="1"/>
        <v/>
      </c>
      <c r="K13" s="12"/>
      <c r="L13" s="9" t="s">
        <v>6</v>
      </c>
      <c r="M13" s="10" t="s">
        <v>7</v>
      </c>
    </row>
    <row r="14" spans="1:18" ht="17.25" thickBot="1" x14ac:dyDescent="0.35">
      <c r="B14" s="15"/>
      <c r="C14" s="16"/>
      <c r="D14" s="17"/>
      <c r="E14" s="12" t="str">
        <f t="shared" si="0"/>
        <v/>
      </c>
      <c r="F14" s="12"/>
      <c r="G14" s="15"/>
      <c r="H14" s="16"/>
      <c r="I14" s="17"/>
      <c r="J14" s="12" t="str">
        <f t="shared" si="1"/>
        <v/>
      </c>
      <c r="K14" s="12"/>
      <c r="L14" s="3" t="s">
        <v>8</v>
      </c>
      <c r="M14" s="4">
        <v>1</v>
      </c>
      <c r="R14" s="18"/>
    </row>
    <row r="15" spans="1:18" x14ac:dyDescent="0.3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21"/>
      <c r="L15" s="3" t="s">
        <v>9</v>
      </c>
      <c r="M15" s="4">
        <v>0</v>
      </c>
    </row>
    <row r="16" spans="1:18" ht="17.25" thickBot="1" x14ac:dyDescent="0.35">
      <c r="A16" s="18"/>
      <c r="B16" s="18"/>
      <c r="C16" s="18"/>
      <c r="D16" s="18"/>
      <c r="E16" s="18"/>
      <c r="F16" s="21"/>
      <c r="G16" s="18"/>
      <c r="H16" s="18"/>
      <c r="I16" s="18"/>
      <c r="J16" s="18"/>
      <c r="K16" s="21"/>
      <c r="L16" s="3" t="s">
        <v>10</v>
      </c>
      <c r="M16" s="4">
        <v>-1</v>
      </c>
    </row>
    <row r="17" spans="1:18" x14ac:dyDescent="0.3">
      <c r="B17" s="62" t="s">
        <v>1</v>
      </c>
      <c r="C17" s="64" t="s">
        <v>15</v>
      </c>
      <c r="D17" s="65"/>
      <c r="E17" s="12"/>
      <c r="F17" s="12"/>
      <c r="G17" s="66" t="s">
        <v>1</v>
      </c>
      <c r="H17" s="60" t="s">
        <v>16</v>
      </c>
      <c r="I17" s="61"/>
      <c r="L17" s="3" t="s">
        <v>11</v>
      </c>
      <c r="M17" s="4">
        <v>-2</v>
      </c>
    </row>
    <row r="18" spans="1:18" ht="17.25" thickBot="1" x14ac:dyDescent="0.35">
      <c r="B18" s="63"/>
      <c r="C18" s="19" t="s">
        <v>0</v>
      </c>
      <c r="D18" s="20" t="s">
        <v>19</v>
      </c>
      <c r="E18" s="12"/>
      <c r="F18" s="12"/>
      <c r="G18" s="67"/>
      <c r="H18" s="19" t="s">
        <v>0</v>
      </c>
      <c r="I18" s="20" t="s">
        <v>19</v>
      </c>
      <c r="L18" s="5" t="s">
        <v>12</v>
      </c>
      <c r="M18" s="6">
        <v>-3</v>
      </c>
    </row>
    <row r="19" spans="1:18" ht="17.25" thickBot="1" x14ac:dyDescent="0.35">
      <c r="B19" s="13"/>
      <c r="C19" s="2"/>
      <c r="D19" s="14"/>
      <c r="E19" s="12" t="str">
        <f>VLOOKUP(D19,$L$13:$M$19,2)</f>
        <v/>
      </c>
      <c r="F19" s="12"/>
      <c r="G19" s="13"/>
      <c r="H19" s="2"/>
      <c r="I19" s="14"/>
      <c r="J19" s="12" t="str">
        <f>VLOOKUP(I19,$L$13:$M$19,2)</f>
        <v/>
      </c>
      <c r="K19" s="12"/>
      <c r="L19" s="7">
        <v>0</v>
      </c>
      <c r="M19" s="8" t="str">
        <f>""</f>
        <v/>
      </c>
    </row>
    <row r="20" spans="1:18" x14ac:dyDescent="0.3">
      <c r="B20" s="13"/>
      <c r="C20" s="2"/>
      <c r="D20" s="14"/>
      <c r="E20" s="12" t="str">
        <f t="shared" ref="E20:E28" si="2">VLOOKUP(D20,$L$13:$M$19,2)</f>
        <v/>
      </c>
      <c r="F20" s="12"/>
      <c r="G20" s="13"/>
      <c r="H20" s="2"/>
      <c r="I20" s="14"/>
      <c r="J20" s="12" t="str">
        <f t="shared" ref="J20:J28" si="3">VLOOKUP(I20,$L$13:$M$19,2)</f>
        <v/>
      </c>
      <c r="K20" s="12"/>
      <c r="L20" s="22"/>
      <c r="M20" s="22"/>
    </row>
    <row r="21" spans="1:18" x14ac:dyDescent="0.3">
      <c r="B21" s="13"/>
      <c r="C21" s="2"/>
      <c r="D21" s="14"/>
      <c r="E21" s="12" t="str">
        <f t="shared" si="2"/>
        <v/>
      </c>
      <c r="F21" s="12"/>
      <c r="G21" s="13"/>
      <c r="H21" s="2"/>
      <c r="I21" s="14"/>
      <c r="J21" s="12" t="str">
        <f t="shared" si="3"/>
        <v/>
      </c>
      <c r="K21" s="12"/>
    </row>
    <row r="22" spans="1:18" x14ac:dyDescent="0.3">
      <c r="B22" s="13"/>
      <c r="C22" s="2"/>
      <c r="D22" s="14"/>
      <c r="E22" s="12" t="str">
        <f t="shared" si="2"/>
        <v/>
      </c>
      <c r="F22" s="12"/>
      <c r="G22" s="13"/>
      <c r="H22" s="2"/>
      <c r="I22" s="14"/>
      <c r="J22" s="12" t="str">
        <f t="shared" si="3"/>
        <v/>
      </c>
      <c r="K22" s="12"/>
    </row>
    <row r="23" spans="1:18" x14ac:dyDescent="0.3">
      <c r="B23" s="13"/>
      <c r="C23" s="2"/>
      <c r="D23" s="14"/>
      <c r="E23" s="12" t="str">
        <f t="shared" si="2"/>
        <v/>
      </c>
      <c r="F23" s="12"/>
      <c r="G23" s="13"/>
      <c r="H23" s="2"/>
      <c r="I23" s="14"/>
      <c r="J23" s="12" t="str">
        <f t="shared" si="3"/>
        <v/>
      </c>
      <c r="K23" s="12"/>
    </row>
    <row r="24" spans="1:18" x14ac:dyDescent="0.3">
      <c r="B24" s="13"/>
      <c r="C24" s="2"/>
      <c r="D24" s="14"/>
      <c r="E24" s="12" t="str">
        <f t="shared" si="2"/>
        <v/>
      </c>
      <c r="F24" s="12"/>
      <c r="G24" s="13"/>
      <c r="H24" s="2"/>
      <c r="I24" s="14"/>
      <c r="J24" s="12" t="str">
        <f t="shared" si="3"/>
        <v/>
      </c>
      <c r="K24" s="12"/>
    </row>
    <row r="25" spans="1:18" x14ac:dyDescent="0.3">
      <c r="B25" s="13"/>
      <c r="C25" s="2"/>
      <c r="D25" s="14"/>
      <c r="E25" s="12" t="str">
        <f t="shared" si="2"/>
        <v/>
      </c>
      <c r="F25" s="12"/>
      <c r="G25" s="13"/>
      <c r="H25" s="2"/>
      <c r="I25" s="14"/>
      <c r="J25" s="12" t="str">
        <f t="shared" si="3"/>
        <v/>
      </c>
      <c r="K25" s="12"/>
    </row>
    <row r="26" spans="1:18" x14ac:dyDescent="0.3">
      <c r="B26" s="13"/>
      <c r="C26" s="2"/>
      <c r="D26" s="14"/>
      <c r="E26" s="12" t="str">
        <f t="shared" si="2"/>
        <v/>
      </c>
      <c r="F26" s="12"/>
      <c r="G26" s="81"/>
      <c r="H26" s="2"/>
      <c r="I26" s="14"/>
      <c r="J26" s="12" t="str">
        <f t="shared" si="3"/>
        <v/>
      </c>
      <c r="K26" s="12"/>
    </row>
    <row r="27" spans="1:18" x14ac:dyDescent="0.3">
      <c r="B27" s="13"/>
      <c r="C27" s="2"/>
      <c r="D27" s="14"/>
      <c r="E27" s="12" t="str">
        <f t="shared" si="2"/>
        <v/>
      </c>
      <c r="F27" s="12"/>
      <c r="G27" s="81"/>
      <c r="H27" s="2"/>
      <c r="I27" s="14"/>
      <c r="J27" s="12" t="str">
        <f t="shared" si="3"/>
        <v/>
      </c>
      <c r="K27" s="12"/>
    </row>
    <row r="28" spans="1:18" ht="17.25" thickBot="1" x14ac:dyDescent="0.35">
      <c r="B28" s="15"/>
      <c r="C28" s="16"/>
      <c r="D28" s="17"/>
      <c r="E28" s="12" t="str">
        <f t="shared" si="2"/>
        <v/>
      </c>
      <c r="F28" s="12"/>
      <c r="G28" s="82"/>
      <c r="H28" s="16"/>
      <c r="I28" s="17"/>
      <c r="J28" s="12" t="str">
        <f t="shared" si="3"/>
        <v/>
      </c>
      <c r="K28" s="12"/>
      <c r="R28" s="18"/>
    </row>
    <row r="29" spans="1:18" ht="17.25" thickBot="1" x14ac:dyDescent="0.35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21"/>
    </row>
    <row r="30" spans="1:18" x14ac:dyDescent="0.3">
      <c r="B30" s="62" t="s">
        <v>1</v>
      </c>
      <c r="C30" s="64" t="s">
        <v>17</v>
      </c>
      <c r="D30" s="65"/>
      <c r="E30" s="12"/>
      <c r="F30" s="12"/>
      <c r="G30" s="62" t="s">
        <v>1</v>
      </c>
      <c r="H30" s="64" t="s">
        <v>22</v>
      </c>
      <c r="I30" s="65"/>
    </row>
    <row r="31" spans="1:18" x14ac:dyDescent="0.3">
      <c r="B31" s="63"/>
      <c r="C31" s="19" t="s">
        <v>0</v>
      </c>
      <c r="D31" s="20" t="s">
        <v>19</v>
      </c>
      <c r="E31" s="12"/>
      <c r="F31" s="12"/>
      <c r="G31" s="63"/>
      <c r="H31" s="19" t="s">
        <v>0</v>
      </c>
      <c r="I31" s="20" t="s">
        <v>19</v>
      </c>
    </row>
    <row r="32" spans="1:18" x14ac:dyDescent="0.3">
      <c r="B32" s="13"/>
      <c r="C32" s="2"/>
      <c r="D32" s="14"/>
      <c r="E32" s="12" t="str">
        <f>VLOOKUP(D32,$L$13:$M$19,2)</f>
        <v/>
      </c>
      <c r="F32" s="12"/>
      <c r="G32" s="13"/>
      <c r="H32" s="2"/>
      <c r="I32" s="14"/>
      <c r="J32" s="12" t="str">
        <f>VLOOKUP(I32,$L$13:$M$19,2)</f>
        <v/>
      </c>
    </row>
    <row r="33" spans="2:10" x14ac:dyDescent="0.3">
      <c r="B33" s="13"/>
      <c r="C33" s="2"/>
      <c r="D33" s="14"/>
      <c r="E33" s="12" t="str">
        <f t="shared" ref="E33:E41" si="4">VLOOKUP(D33,$L$13:$M$19,2)</f>
        <v/>
      </c>
      <c r="F33" s="12"/>
      <c r="G33" s="13"/>
      <c r="H33" s="2"/>
      <c r="I33" s="14"/>
      <c r="J33" s="12" t="str">
        <f t="shared" ref="J33:J41" si="5">VLOOKUP(I33,$L$13:$M$19,2)</f>
        <v/>
      </c>
    </row>
    <row r="34" spans="2:10" x14ac:dyDescent="0.3">
      <c r="B34" s="13"/>
      <c r="C34" s="2"/>
      <c r="D34" s="14"/>
      <c r="E34" s="12" t="str">
        <f t="shared" si="4"/>
        <v/>
      </c>
      <c r="F34" s="12"/>
      <c r="G34" s="13"/>
      <c r="H34" s="2"/>
      <c r="I34" s="14"/>
      <c r="J34" s="12" t="str">
        <f t="shared" si="5"/>
        <v/>
      </c>
    </row>
    <row r="35" spans="2:10" x14ac:dyDescent="0.3">
      <c r="B35" s="13"/>
      <c r="C35" s="2"/>
      <c r="D35" s="14"/>
      <c r="E35" s="12" t="str">
        <f t="shared" si="4"/>
        <v/>
      </c>
      <c r="F35" s="12"/>
      <c r="G35" s="13"/>
      <c r="H35" s="2"/>
      <c r="I35" s="14"/>
      <c r="J35" s="12" t="str">
        <f t="shared" si="5"/>
        <v/>
      </c>
    </row>
    <row r="36" spans="2:10" x14ac:dyDescent="0.3">
      <c r="B36" s="13"/>
      <c r="C36" s="2"/>
      <c r="D36" s="14"/>
      <c r="E36" s="12" t="str">
        <f t="shared" si="4"/>
        <v/>
      </c>
      <c r="F36" s="12"/>
      <c r="G36" s="13"/>
      <c r="H36" s="2"/>
      <c r="I36" s="14"/>
      <c r="J36" s="12" t="str">
        <f t="shared" si="5"/>
        <v/>
      </c>
    </row>
    <row r="37" spans="2:10" x14ac:dyDescent="0.3">
      <c r="B37" s="13"/>
      <c r="C37" s="2"/>
      <c r="D37" s="14"/>
      <c r="E37" s="12" t="str">
        <f t="shared" si="4"/>
        <v/>
      </c>
      <c r="F37" s="12"/>
      <c r="G37" s="13"/>
      <c r="H37" s="2"/>
      <c r="I37" s="14"/>
      <c r="J37" s="12" t="str">
        <f t="shared" si="5"/>
        <v/>
      </c>
    </row>
    <row r="38" spans="2:10" x14ac:dyDescent="0.3">
      <c r="B38" s="13"/>
      <c r="C38" s="2"/>
      <c r="D38" s="14"/>
      <c r="E38" s="12" t="str">
        <f t="shared" si="4"/>
        <v/>
      </c>
      <c r="F38" s="12"/>
      <c r="G38" s="13"/>
      <c r="H38" s="2"/>
      <c r="I38" s="14"/>
      <c r="J38" s="12" t="str">
        <f t="shared" si="5"/>
        <v/>
      </c>
    </row>
    <row r="39" spans="2:10" x14ac:dyDescent="0.3">
      <c r="B39" s="13"/>
      <c r="C39" s="2"/>
      <c r="D39" s="14"/>
      <c r="E39" s="12" t="str">
        <f t="shared" si="4"/>
        <v/>
      </c>
      <c r="F39" s="12"/>
      <c r="G39" s="13"/>
      <c r="H39" s="2"/>
      <c r="I39" s="14"/>
      <c r="J39" s="12" t="str">
        <f t="shared" si="5"/>
        <v/>
      </c>
    </row>
    <row r="40" spans="2:10" x14ac:dyDescent="0.3">
      <c r="B40" s="13"/>
      <c r="C40" s="2"/>
      <c r="D40" s="14"/>
      <c r="E40" s="12" t="str">
        <f t="shared" si="4"/>
        <v/>
      </c>
      <c r="F40" s="12"/>
      <c r="G40" s="13"/>
      <c r="H40" s="2"/>
      <c r="I40" s="14"/>
      <c r="J40" s="12" t="str">
        <f t="shared" si="5"/>
        <v/>
      </c>
    </row>
    <row r="41" spans="2:10" ht="17.25" thickBot="1" x14ac:dyDescent="0.35">
      <c r="B41" s="15"/>
      <c r="C41" s="16"/>
      <c r="D41" s="17"/>
      <c r="E41" s="12" t="str">
        <f t="shared" si="4"/>
        <v/>
      </c>
      <c r="F41" s="12"/>
      <c r="G41" s="15"/>
      <c r="H41" s="16"/>
      <c r="I41" s="17"/>
      <c r="J41" s="12" t="str">
        <f t="shared" si="5"/>
        <v/>
      </c>
    </row>
  </sheetData>
  <sheetProtection password="E0C7" sheet="1" objects="1" scenarios="1" selectLockedCells="1"/>
  <mergeCells count="15">
    <mergeCell ref="H17:I17"/>
    <mergeCell ref="A29:J29"/>
    <mergeCell ref="G30:G31"/>
    <mergeCell ref="H30:I30"/>
    <mergeCell ref="L3:R7"/>
    <mergeCell ref="B30:B31"/>
    <mergeCell ref="C30:D30"/>
    <mergeCell ref="B17:B18"/>
    <mergeCell ref="C17:D17"/>
    <mergeCell ref="G17:G18"/>
    <mergeCell ref="B3:B4"/>
    <mergeCell ref="C3:D3"/>
    <mergeCell ref="G3:G4"/>
    <mergeCell ref="H3:I3"/>
    <mergeCell ref="A15:J15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보통교과</vt:lpstr>
      <vt:lpstr>전문교과</vt:lpstr>
    </vt:vector>
  </TitlesOfParts>
  <Company>인사혁신처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2018-07-19T05:22:23Z</dcterms:created>
  <dcterms:modified xsi:type="dcterms:W3CDTF">2020-01-28T08:55:02Z</dcterms:modified>
</cp:coreProperties>
</file>