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내 문서\9급 공채\2019\16.최종합격자결정\사이버게시\통계 자료\"/>
    </mc:Choice>
  </mc:AlternateContent>
  <bookViews>
    <workbookView xWindow="0" yWindow="0" windowWidth="21570" windowHeight="8100" activeTab="3"/>
  </bookViews>
  <sheets>
    <sheet name="합격선 최종합격자 및 여성비율" sheetId="1" r:id="rId1"/>
    <sheet name="연령별 현황" sheetId="2" r:id="rId2"/>
    <sheet name="가산특전 현황" sheetId="3" r:id="rId3"/>
    <sheet name="필기시험 점수분포 현황" sheetId="4" r:id="rId4"/>
  </sheets>
  <definedNames>
    <definedName name="_xlnm._FilterDatabase" localSheetId="0" hidden="1">'합격선 최종합격자 및 여성비율'!$E$1:$E$120</definedName>
    <definedName name="_xlnm.Print_Titles" localSheetId="2">'가산특전 현황'!$1:$1</definedName>
    <definedName name="_xlnm.Print_Titles" localSheetId="1">'연령별 현황'!$1:$2</definedName>
    <definedName name="_xlnm.Print_Titles" localSheetId="3">'필기시험 점수분포 현황'!$1:$1</definedName>
    <definedName name="_xlnm.Print_Titles" localSheetId="0">'합격선 최종합격자 및 여성비율'!$4:$4</definedName>
  </definedNames>
  <calcPr calcId="152511"/>
</workbook>
</file>

<file path=xl/calcChain.xml><?xml version="1.0" encoding="utf-8"?>
<calcChain xmlns="http://schemas.openxmlformats.org/spreadsheetml/2006/main">
  <c r="C5" i="1" l="1"/>
  <c r="D5" i="1"/>
  <c r="F5" i="1"/>
  <c r="G5" i="1"/>
  <c r="H5" i="1"/>
  <c r="I5" i="1"/>
  <c r="B5" i="1"/>
  <c r="B70" i="2"/>
  <c r="B3" i="2" s="1"/>
  <c r="C3" i="2"/>
  <c r="D3" i="2"/>
  <c r="E3" i="2"/>
  <c r="F3" i="2"/>
  <c r="G3" i="2"/>
  <c r="H3" i="2"/>
  <c r="I3" i="2"/>
  <c r="J3" i="2"/>
  <c r="K3" i="2"/>
  <c r="L3" i="2"/>
  <c r="D2" i="3" l="1"/>
  <c r="E2" i="3"/>
  <c r="G2" i="3"/>
  <c r="D84" i="3"/>
  <c r="E84" i="3"/>
  <c r="F84" i="3"/>
  <c r="F2" i="3" s="1"/>
  <c r="G84" i="3"/>
  <c r="C84" i="3"/>
  <c r="C2" i="3" s="1"/>
  <c r="D3" i="3"/>
  <c r="E3" i="3"/>
  <c r="F3" i="3"/>
  <c r="G3" i="3"/>
  <c r="C3" i="3"/>
  <c r="J8" i="1" l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30" i="1"/>
  <c r="J6" i="1"/>
  <c r="J7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5" i="1"/>
</calcChain>
</file>

<file path=xl/sharedStrings.xml><?xml version="1.0" encoding="utf-8"?>
<sst xmlns="http://schemas.openxmlformats.org/spreadsheetml/2006/main" count="595" uniqueCount="217">
  <si>
    <t>교정(교정:남)</t>
  </si>
  <si>
    <t>합격선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</si>
  <si>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</si>
  <si>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</si>
  <si>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</si>
  <si>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</si>
  <si>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</si>
  <si>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</si>
  <si>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</si>
  <si>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</si>
  <si>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</si>
  <si>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</si>
  <si>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</si>
  <si>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</si>
  <si>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</si>
  <si>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</si>
  <si>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</si>
  <si>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</si>
  <si>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</si>
  <si>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</si>
  <si>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</si>
  <si>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</si>
  <si>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</si>
  <si>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</si>
  <si>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</si>
  <si>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</si>
  <si>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</si>
  <si>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</si>
  <si>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</si>
  <si>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</si>
  <si>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</si>
  <si>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</si>
  <si>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</si>
  <si>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</si>
  <si>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</si>
  <si>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</si>
  <si>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</si>
  <si>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</si>
  <si>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</si>
  <si>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</si>
  <si>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</si>
  <si>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</si>
  <si>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</si>
  <si>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철도경찰(철도경찰:저소득)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</si>
  <si>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</si>
  <si>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</si>
  <si>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</si>
  <si>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</si>
  <si>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</si>
  <si>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필      기
합격인원</t>
    <phoneticPr fontId="1" type="noConversion"/>
  </si>
  <si>
    <t>추가합격
(면접미달)</t>
    <phoneticPr fontId="1" type="noConversion"/>
  </si>
  <si>
    <t>여      성
합격인원</t>
    <phoneticPr fontId="1" type="noConversion"/>
  </si>
  <si>
    <t>최      종
합격인원</t>
    <phoneticPr fontId="1" type="noConversion"/>
  </si>
  <si>
    <t>직렬
(직류)</t>
  </si>
  <si>
    <t>최종
합격자</t>
  </si>
  <si>
    <t>연령구분</t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</si>
  <si>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</si>
  <si>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</si>
  <si>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</si>
  <si>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</si>
  <si>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</si>
  <si>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</si>
  <si>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</si>
  <si>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</si>
  <si>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</si>
  <si>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직렬</t>
  </si>
  <si>
    <t>모집지역</t>
  </si>
  <si>
    <t>계</t>
  </si>
  <si>
    <t>비가산</t>
  </si>
  <si>
    <t>자격증</t>
  </si>
  <si>
    <t>취업+자격</t>
  </si>
  <si>
    <t>행정직</t>
  </si>
  <si>
    <t>강원</t>
  </si>
  <si>
    <t>전북</t>
  </si>
  <si>
    <t>부산</t>
  </si>
  <si>
    <t>제주</t>
  </si>
  <si>
    <t>경남</t>
  </si>
  <si>
    <t>95이상</t>
  </si>
  <si>
    <t>90 이상95 미만</t>
  </si>
  <si>
    <t>85 이상90 미만</t>
  </si>
  <si>
    <t>80 이상85 미만</t>
  </si>
  <si>
    <t>75 이상80 미만</t>
  </si>
  <si>
    <t>70 이상75 미만</t>
  </si>
  <si>
    <t>65 이상70 미만</t>
  </si>
  <si>
    <t>60 이상65 미만</t>
  </si>
  <si>
    <t>55 이상60 미만</t>
  </si>
  <si>
    <t>50 이상55 미만</t>
  </si>
  <si>
    <t>50 미만</t>
  </si>
  <si>
    <t>비고 (과락자)</t>
  </si>
  <si>
    <t>총 계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</si>
  <si>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</si>
  <si>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</si>
  <si>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</si>
  <si>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</si>
  <si>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</si>
  <si>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</si>
  <si>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</si>
  <si>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</si>
  <si>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</si>
  <si>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</si>
  <si>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</si>
  <si>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</si>
  <si>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</si>
  <si>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</si>
  <si>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</si>
  <si>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</si>
  <si>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</si>
  <si>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</si>
  <si>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</si>
  <si>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</si>
  <si>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</si>
  <si>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</si>
  <si>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</si>
  <si>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</si>
  <si>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</si>
  <si>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</si>
  <si>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</si>
  <si>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</si>
  <si>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</si>
  <si>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</si>
  <si>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</si>
  <si>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</si>
  <si>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전국</t>
  </si>
  <si>
    <t>서울·인천·경기</t>
  </si>
  <si>
    <t>대전·세종·충남·충북</t>
  </si>
  <si>
    <t>광주·전남</t>
  </si>
  <si>
    <t>대구·경북</t>
  </si>
  <si>
    <t>울산·경남</t>
  </si>
  <si>
    <t>인천·경기</t>
  </si>
  <si>
    <t>기술직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</si>
  <si>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</si>
  <si>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</si>
  <si>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</si>
  <si>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</si>
  <si>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교정(교정:저소득)</t>
  </si>
  <si>
    <t>전체</t>
  </si>
  <si>
    <t>여성비율
(%)</t>
    <phoneticPr fontId="1" type="noConversion"/>
  </si>
  <si>
    <t>공업(화공:저소득)</t>
  </si>
  <si>
    <t>-</t>
    <phoneticPr fontId="1" type="noConversion"/>
  </si>
  <si>
    <t>18-19</t>
    <phoneticPr fontId="1" type="noConversion"/>
  </si>
  <si>
    <t>취업지원</t>
    <phoneticPr fontId="1" type="noConversion"/>
  </si>
  <si>
    <t>선발
예정인원</t>
    <phoneticPr fontId="1" type="noConversion"/>
  </si>
  <si>
    <t xml:space="preserve">2019년 국가공무원 9급 공개경쟁채용시험 합격선, 최종합격자 및 여성비율 </t>
    <phoneticPr fontId="1" type="noConversion"/>
  </si>
  <si>
    <t>행정(경찰청:일반)</t>
    <phoneticPr fontId="1" type="noConversion"/>
  </si>
  <si>
    <t>행정(병무청:일반)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</si>
  <si>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</si>
  <si>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</si>
  <si>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</si>
  <si>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행정(병무청:장애인)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</si>
  <si>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</si>
  <si>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</si>
  <si>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</si>
  <si>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</si>
  <si>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행정(병무청:저소득)</t>
    <phoneticPr fontId="1" type="noConversion"/>
  </si>
  <si>
    <t>행정(경찰청:저소득)</t>
    <phoneticPr fontId="1" type="noConversion"/>
  </si>
  <si>
    <t>행정(고용노동:저소득)</t>
    <phoneticPr fontId="1" type="noConversion"/>
  </si>
  <si>
    <t>행정(교육행정:저소득)</t>
    <phoneticPr fontId="1" type="noConversion"/>
  </si>
  <si>
    <t>직업상담(직업상담:저소득)</t>
    <phoneticPr fontId="1" type="noConversion"/>
  </si>
  <si>
    <t>-</t>
  </si>
  <si>
    <r>
      <t>408.52
/</t>
    </r>
    <r>
      <rPr>
        <sz val="10"/>
        <color rgb="FFFF0000"/>
        <rFont val="맑은 고딕"/>
        <family val="3"/>
        <charset val="129"/>
        <scheme val="major"/>
      </rPr>
      <t>403.29(양성)</t>
    </r>
    <phoneticPr fontId="1" type="noConversion"/>
  </si>
  <si>
    <t>전원과락</t>
  </si>
  <si>
    <t>295</t>
  </si>
  <si>
    <t>126</t>
  </si>
  <si>
    <t>606</t>
  </si>
  <si>
    <r>
      <t>393.52
/</t>
    </r>
    <r>
      <rPr>
        <sz val="10"/>
        <color rgb="FFFF0000"/>
        <rFont val="맑은 고딕"/>
        <family val="3"/>
        <charset val="129"/>
        <scheme val="major"/>
      </rPr>
      <t>393.01(양성)</t>
    </r>
    <phoneticPr fontId="1" type="noConversion"/>
  </si>
  <si>
    <r>
      <t>391.76
/</t>
    </r>
    <r>
      <rPr>
        <sz val="10"/>
        <color rgb="FFFF0000"/>
        <rFont val="맑은 고딕"/>
        <family val="3"/>
        <charset val="129"/>
        <scheme val="major"/>
      </rPr>
      <t>389.70(양성)</t>
    </r>
    <phoneticPr fontId="1" type="noConversion"/>
  </si>
  <si>
    <r>
      <t>409.44
/</t>
    </r>
    <r>
      <rPr>
        <sz val="10"/>
        <color rgb="FFFF0000"/>
        <rFont val="맑은 고딕"/>
        <family val="3"/>
        <charset val="129"/>
        <scheme val="major"/>
      </rPr>
      <t>406.88(양성)</t>
    </r>
    <phoneticPr fontId="1" type="noConversion"/>
  </si>
  <si>
    <r>
      <t>397.96
/</t>
    </r>
    <r>
      <rPr>
        <sz val="10"/>
        <color rgb="FFFF0000"/>
        <rFont val="맑은 고딕"/>
        <family val="3"/>
        <charset val="129"/>
        <scheme val="major"/>
      </rPr>
      <t>396.39(양성)</t>
    </r>
    <phoneticPr fontId="1" type="noConversion"/>
  </si>
  <si>
    <r>
      <t>399.72
/</t>
    </r>
    <r>
      <rPr>
        <sz val="10"/>
        <color rgb="FFFF0000"/>
        <rFont val="맑은 고딕"/>
        <family val="3"/>
        <charset val="129"/>
        <scheme val="major"/>
      </rPr>
      <t>399.06(양성)</t>
    </r>
    <phoneticPr fontId="1" type="noConversion"/>
  </si>
  <si>
    <r>
      <t>395.85
/</t>
    </r>
    <r>
      <rPr>
        <sz val="10"/>
        <color rgb="FFFF0000"/>
        <rFont val="맑은 고딕"/>
        <family val="3"/>
        <charset val="129"/>
        <scheme val="major"/>
      </rPr>
      <t>382.53(양성)</t>
    </r>
    <phoneticPr fontId="1" type="noConversion"/>
  </si>
  <si>
    <r>
      <t>400.39
/</t>
    </r>
    <r>
      <rPr>
        <sz val="10"/>
        <color rgb="FFFF0000"/>
        <rFont val="맑은 고딕"/>
        <family val="3"/>
        <charset val="129"/>
        <scheme val="major"/>
      </rPr>
      <t>398.42(양성)</t>
    </r>
    <phoneticPr fontId="1" type="noConversion"/>
  </si>
  <si>
    <r>
      <t>80.00
/</t>
    </r>
    <r>
      <rPr>
        <sz val="10"/>
        <color rgb="FFFF0000"/>
        <rFont val="맑은 고딕"/>
        <family val="3"/>
        <charset val="129"/>
        <scheme val="major"/>
      </rPr>
      <t>77.00(양성)</t>
    </r>
    <phoneticPr fontId="1" type="noConversion"/>
  </si>
  <si>
    <r>
      <t>85.00
/</t>
    </r>
    <r>
      <rPr>
        <sz val="10"/>
        <color rgb="FFFF0000"/>
        <rFont val="맑은 고딕"/>
        <family val="3"/>
        <charset val="129"/>
        <scheme val="major"/>
      </rPr>
      <t>82.00(양성)</t>
    </r>
    <phoneticPr fontId="1" type="noConversion"/>
  </si>
  <si>
    <r>
      <t>77.00
/</t>
    </r>
    <r>
      <rPr>
        <sz val="10"/>
        <color rgb="FFFF0000"/>
        <rFont val="맑은 고딕"/>
        <family val="3"/>
        <charset val="129"/>
        <scheme val="major"/>
      </rPr>
      <t>74.00(양성)</t>
    </r>
    <phoneticPr fontId="1" type="noConversion"/>
  </si>
  <si>
    <r>
      <t>360.76
/</t>
    </r>
    <r>
      <rPr>
        <sz val="10"/>
        <color rgb="FFFF0000"/>
        <rFont val="맑은 고딕"/>
        <family val="3"/>
        <charset val="129"/>
        <scheme val="major"/>
      </rPr>
      <t>357.83(양성)</t>
    </r>
    <phoneticPr fontId="1" type="noConversion"/>
  </si>
  <si>
    <t>행정(병무청:일반)</t>
    <phoneticPr fontId="1" type="noConversion"/>
  </si>
  <si>
    <t>행정(병무청:장애인)</t>
    <phoneticPr fontId="1" type="noConversion"/>
  </si>
  <si>
    <t>행정(병무청:저소득)</t>
    <phoneticPr fontId="1" type="noConversion"/>
  </si>
  <si>
    <t>시설(건축:장애인)</t>
    <phoneticPr fontId="1" type="noConversion"/>
  </si>
  <si>
    <t>서울</t>
    <phoneticPr fontId="1" type="noConversion"/>
  </si>
  <si>
    <t>강원</t>
    <phoneticPr fontId="1" type="noConversion"/>
  </si>
  <si>
    <t>대전·세종·충남·충북</t>
    <phoneticPr fontId="1" type="noConversion"/>
  </si>
  <si>
    <t>광주·전남</t>
    <phoneticPr fontId="1" type="noConversion"/>
  </si>
  <si>
    <t>전북</t>
    <phoneticPr fontId="1" type="noConversion"/>
  </si>
  <si>
    <t>대구·경북</t>
    <phoneticPr fontId="1" type="noConversion"/>
  </si>
  <si>
    <t>부산·울산</t>
    <phoneticPr fontId="1" type="noConversion"/>
  </si>
  <si>
    <t>제주</t>
    <phoneticPr fontId="1" type="noConversion"/>
  </si>
  <si>
    <t>서울</t>
    <phoneticPr fontId="1" type="noConversion"/>
  </si>
  <si>
    <t>인천·경기</t>
    <phoneticPr fontId="1" type="noConversion"/>
  </si>
  <si>
    <t>광주·전남</t>
    <phoneticPr fontId="1" type="noConversion"/>
  </si>
  <si>
    <t>전북</t>
    <phoneticPr fontId="1" type="noConversion"/>
  </si>
  <si>
    <t>행정(경찰청:일반)</t>
    <phoneticPr fontId="1" type="noConversion"/>
  </si>
  <si>
    <t>행정(경찰청:저소득)</t>
    <phoneticPr fontId="1" type="noConversion"/>
  </si>
  <si>
    <t>행정(경찰청:장애인)</t>
    <phoneticPr fontId="1" type="noConversion"/>
  </si>
  <si>
    <t>행정(병무청:일반)</t>
    <phoneticPr fontId="1" type="noConversion"/>
  </si>
  <si>
    <t>행정(병무청:장애인)</t>
    <phoneticPr fontId="1" type="noConversion"/>
  </si>
  <si>
    <t>행정(병무청:저소득)</t>
    <phoneticPr fontId="1" type="noConversion"/>
  </si>
  <si>
    <t>행정(고용노동:일반)</t>
    <phoneticPr fontId="1" type="noConversion"/>
  </si>
  <si>
    <t>행정(고용노동:장애인)</t>
    <phoneticPr fontId="1" type="noConversion"/>
  </si>
  <si>
    <t>행정(고용노동:저소득)</t>
    <phoneticPr fontId="1" type="noConversion"/>
  </si>
  <si>
    <t>행정(교육행정:일반)</t>
    <phoneticPr fontId="1" type="noConversion"/>
  </si>
  <si>
    <t>행정(교육행정:장애인)</t>
    <phoneticPr fontId="1" type="noConversion"/>
  </si>
  <si>
    <t>행정(교육행정:저소득)</t>
    <phoneticPr fontId="1" type="noConversion"/>
  </si>
  <si>
    <t>직업상담(직업상담:일반)</t>
    <phoneticPr fontId="1" type="noConversion"/>
  </si>
  <si>
    <t>직업상담(직업상담:장애인)</t>
    <phoneticPr fontId="1" type="noConversion"/>
  </si>
  <si>
    <t>직업상담(직업상담:저소득)</t>
    <phoneticPr fontId="1" type="noConversion"/>
  </si>
  <si>
    <t>시설(건축:장애인)</t>
    <phoneticPr fontId="1" type="noConversion"/>
  </si>
  <si>
    <t>광주·전남</t>
    <phoneticPr fontId="1" type="noConversion"/>
  </si>
  <si>
    <t>경남</t>
    <phoneticPr fontId="1" type="noConversion"/>
  </si>
  <si>
    <t>제주</t>
    <phoneticPr fontId="1" type="noConversion"/>
  </si>
  <si>
    <t>행정(병무청:저소득)</t>
    <phoneticPr fontId="1" type="noConversion"/>
  </si>
  <si>
    <t>행정(고용노동:일반)</t>
    <phoneticPr fontId="1" type="noConversion"/>
  </si>
  <si>
    <t>행정(고용노동:저소득)</t>
    <phoneticPr fontId="1" type="noConversion"/>
  </si>
  <si>
    <t>행정(경찰청:일반)</t>
    <phoneticPr fontId="1" type="noConversion"/>
  </si>
  <si>
    <t>직업상담(직업상담:일반)</t>
    <phoneticPr fontId="1" type="noConversion"/>
  </si>
  <si>
    <t>직업상담(직업상담:저소득)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</si>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</sst>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0_ "/>
    <numFmt numFmtId="178" formatCode="0.0%"/>
    <numFmt numFmtId="179" formatCode="0.00_);[Red]\(0.00\)"/>
  </numFmts>
  <fonts count="12" x14ac:knownFonts="1">
    <font>
      <sz val="10"/>
      <color theme="1"/>
      <name val="Arial"/>
    </font>
    <font>
      <sz val="8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41" fontId="7" fillId="0" borderId="1" xfId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177" fontId="7" fillId="0" borderId="1" xfId="1" applyNumberFormat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right" vertical="center" wrapText="1"/>
    </xf>
    <xf numFmtId="49" fontId="6" fillId="12" borderId="1" xfId="0" applyNumberFormat="1" applyFont="1" applyFill="1" applyBorder="1" applyAlignment="1">
      <alignment horizontal="center" vertical="center"/>
    </xf>
    <xf numFmtId="41" fontId="6" fillId="12" borderId="1" xfId="1" applyFont="1" applyFill="1" applyBorder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right" vertical="center" wrapText="1"/>
    </xf>
    <xf numFmtId="41" fontId="8" fillId="7" borderId="1" xfId="1" applyFont="1" applyFill="1" applyBorder="1" applyAlignment="1">
      <alignment horizontal="right" vertical="center" wrapText="1"/>
    </xf>
    <xf numFmtId="176" fontId="8" fillId="7" borderId="1" xfId="0" applyNumberFormat="1" applyFont="1" applyFill="1" applyBorder="1" applyAlignment="1">
      <alignment horizontal="right" vertical="center" wrapText="1"/>
    </xf>
    <xf numFmtId="178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left" vertical="center" wrapText="1"/>
    </xf>
    <xf numFmtId="41" fontId="7" fillId="13" borderId="1" xfId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176" fontId="9" fillId="8" borderId="1" xfId="0" applyNumberFormat="1" applyFont="1" applyFill="1" applyBorder="1" applyAlignment="1">
      <alignment horizontal="right" vertical="center" wrapText="1"/>
    </xf>
    <xf numFmtId="49" fontId="9" fillId="8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176" fontId="9" fillId="13" borderId="1" xfId="0" applyNumberFormat="1" applyFont="1" applyFill="1" applyBorder="1" applyAlignment="1">
      <alignment horizontal="right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0" fillId="0" borderId="0" xfId="0" applyNumberFormat="1">
      <alignment vertical="center"/>
    </xf>
    <xf numFmtId="179" fontId="8" fillId="7" borderId="1" xfId="1" applyNumberFormat="1" applyFont="1" applyFill="1" applyBorder="1" applyAlignment="1">
      <alignment horizontal="center" vertical="center" wrapText="1"/>
    </xf>
    <xf numFmtId="179" fontId="9" fillId="2" borderId="1" xfId="1" applyNumberFormat="1" applyFont="1" applyFill="1" applyBorder="1" applyAlignment="1">
      <alignment horizontal="center" vertical="center" wrapText="1"/>
    </xf>
    <xf numFmtId="179" fontId="9" fillId="8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 wrapText="1"/>
    </xf>
    <xf numFmtId="179" fontId="9" fillId="13" borderId="1" xfId="1" applyNumberFormat="1" applyFont="1" applyFill="1" applyBorder="1" applyAlignment="1">
      <alignment horizontal="center" vertical="center" wrapText="1"/>
    </xf>
    <xf numFmtId="179" fontId="10" fillId="0" borderId="1" xfId="1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49" fontId="9" fillId="6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41" fontId="9" fillId="0" borderId="2" xfId="1" applyFont="1" applyBorder="1" applyAlignment="1">
      <alignment horizontal="right" vertical="center" wrapText="1"/>
    </xf>
    <xf numFmtId="0" fontId="5" fillId="0" borderId="2" xfId="0" applyFont="1" applyBorder="1">
      <alignment vertical="center"/>
    </xf>
    <xf numFmtId="177" fontId="5" fillId="0" borderId="0" xfId="0" applyNumberFormat="1" applyFont="1">
      <alignment vertical="center"/>
    </xf>
    <xf numFmtId="49" fontId="8" fillId="5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176" fontId="5" fillId="0" borderId="0" xfId="0" applyNumberFormat="1" applyFo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49" fontId="8" fillId="11" borderId="1" xfId="0" applyNumberFormat="1" applyFont="1" applyFill="1" applyBorder="1" applyAlignment="1">
      <alignment horizontal="center" vertical="center"/>
    </xf>
    <xf numFmtId="49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177" fontId="7" fillId="6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177" fontId="7" fillId="9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177" fontId="9" fillId="2" borderId="2" xfId="0" applyNumberFormat="1" applyFont="1" applyFill="1" applyBorder="1" applyAlignment="1">
      <alignment horizontal="center" vertical="center" wrapText="1"/>
    </xf>
    <xf numFmtId="49" fontId="9" fillId="14" borderId="2" xfId="0" applyNumberFormat="1" applyFont="1" applyFill="1" applyBorder="1" applyAlignment="1">
      <alignment horizontal="center" vertical="center" wrapText="1"/>
    </xf>
    <xf numFmtId="177" fontId="9" fillId="10" borderId="2" xfId="0" applyNumberFormat="1" applyFont="1" applyFill="1" applyBorder="1" applyAlignment="1">
      <alignment horizontal="center" vertical="center" wrapText="1"/>
    </xf>
    <xf numFmtId="177" fontId="9" fillId="4" borderId="2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left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1" fontId="8" fillId="6" borderId="2" xfId="1" applyFont="1" applyFill="1" applyBorder="1" applyAlignment="1">
      <alignment horizontal="right" vertical="center" wrapText="1"/>
    </xf>
    <xf numFmtId="41" fontId="9" fillId="8" borderId="2" xfId="1" applyFont="1" applyFill="1" applyBorder="1" applyAlignment="1">
      <alignment horizontal="right" vertical="center" wrapText="1"/>
    </xf>
    <xf numFmtId="0" fontId="9" fillId="13" borderId="2" xfId="0" applyFont="1" applyFill="1" applyBorder="1" applyAlignment="1">
      <alignment horizontal="left" vertical="center" wrapText="1"/>
    </xf>
    <xf numFmtId="41" fontId="9" fillId="13" borderId="2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8" fontId="8" fillId="8" borderId="1" xfId="0" applyNumberFormat="1" applyFont="1" applyFill="1" applyBorder="1" applyAlignment="1">
      <alignment horizontal="center" vertical="center" wrapText="1"/>
    </xf>
    <xf numFmtId="41" fontId="9" fillId="6" borderId="7" xfId="1" applyFont="1" applyFill="1" applyBorder="1" applyAlignment="1">
      <alignment horizontal="right" vertical="center" wrapText="1"/>
    </xf>
    <xf numFmtId="41" fontId="9" fillId="0" borderId="2" xfId="1" applyFont="1" applyBorder="1" applyAlignment="1">
      <alignment horizontal="center" vertical="center" wrapText="1"/>
    </xf>
    <xf numFmtId="41" fontId="5" fillId="0" borderId="2" xfId="0" applyNumberFormat="1" applyFont="1" applyBorder="1">
      <alignment vertical="center"/>
    </xf>
    <xf numFmtId="41" fontId="6" fillId="12" borderId="1" xfId="1" applyFont="1" applyFill="1" applyBorder="1" applyAlignment="1">
      <alignment horizontal="center" vertical="center" wrapText="1"/>
    </xf>
    <xf numFmtId="41" fontId="8" fillId="12" borderId="1" xfId="1" applyFont="1" applyFill="1" applyBorder="1" applyAlignment="1">
      <alignment horizontal="right" vertical="center" wrapText="1"/>
    </xf>
    <xf numFmtId="178" fontId="8" fillId="12" borderId="1" xfId="0" applyNumberFormat="1" applyFont="1" applyFill="1" applyBorder="1" applyAlignment="1">
      <alignment horizontal="center" vertical="center" wrapText="1"/>
    </xf>
    <xf numFmtId="176" fontId="8" fillId="7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CCFF"/>
      <color rgb="FF0000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8</xdr:col>
      <xdr:colOff>371475</xdr:colOff>
      <xdr:row>36</xdr:row>
      <xdr:rowOff>0</xdr:rowOff>
    </xdr:to>
    <xdr:sp macro="" textlink="">
      <xdr:nvSpPr>
        <xdr:cNvPr id="2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8</xdr:col>
      <xdr:colOff>371475</xdr:colOff>
      <xdr:row>36</xdr:row>
      <xdr:rowOff>0</xdr:rowOff>
    </xdr:to>
    <xdr:sp macro="" textlink="">
      <xdr:nvSpPr>
        <xdr:cNvPr id="3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8</xdr:col>
      <xdr:colOff>371475</xdr:colOff>
      <xdr:row>68</xdr:row>
      <xdr:rowOff>0</xdr:rowOff>
    </xdr:to>
    <xdr:sp macro="" textlink="">
      <xdr:nvSpPr>
        <xdr:cNvPr id="4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8</xdr:col>
      <xdr:colOff>371475</xdr:colOff>
      <xdr:row>68</xdr:row>
      <xdr:rowOff>0</xdr:rowOff>
    </xdr:to>
    <xdr:sp macro="" textlink="">
      <xdr:nvSpPr>
        <xdr:cNvPr id="5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66</xdr:row>
      <xdr:rowOff>0</xdr:rowOff>
    </xdr:from>
    <xdr:to>
      <xdr:col>5</xdr:col>
      <xdr:colOff>581025</xdr:colOff>
      <xdr:row>66</xdr:row>
      <xdr:rowOff>0</xdr:rowOff>
    </xdr:to>
    <xdr:sp macro="" textlink="">
      <xdr:nvSpPr>
        <xdr:cNvPr id="2" name="Shape 1"/>
        <xdr:cNvSpPr/>
      </xdr:nvSpPr>
      <xdr:spPr>
        <a:xfrm>
          <a:off x="0" y="24003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1"/>
  <sheetViews>
    <sheetView zoomScaleNormal="100" workbookViewId="0">
      <pane ySplit="4" topLeftCell="A85" activePane="bottomLeft" state="frozen"/>
      <selection pane="bottomLeft" activeCell="G100" sqref="G100"/>
    </sheetView>
  </sheetViews>
  <sheetFormatPr defaultRowHeight="12.75" x14ac:dyDescent="0.2"/>
  <cols>
    <col min="1" max="1" width="31.140625" bestFit="1" customWidth="1"/>
    <col min="2" max="2" width="11" bestFit="1" customWidth="1"/>
    <col min="3" max="3" width="10.5703125" customWidth="1"/>
    <col min="4" max="4" width="10.7109375" customWidth="1"/>
    <col min="5" max="5" width="15" style="3" customWidth="1"/>
    <col min="6" max="6" width="10.7109375" customWidth="1"/>
    <col min="7" max="7" width="11.5703125" bestFit="1" customWidth="1"/>
    <col min="8" max="10" width="10" bestFit="1" customWidth="1"/>
  </cols>
  <sheetData>
    <row r="1" spans="1:11" ht="20.100000000000001" customHeight="1" x14ac:dyDescent="0.2">
      <c r="A1" s="89" t="s">
        <v>142</v>
      </c>
      <c r="B1" s="89"/>
      <c r="C1" s="89"/>
      <c r="D1" s="89"/>
      <c r="E1" s="89"/>
      <c r="F1" s="89"/>
      <c r="G1" s="89"/>
      <c r="H1" s="89"/>
      <c r="I1" s="89"/>
      <c r="J1" s="89"/>
    </row>
    <row r="2" spans="1:11" ht="20.100000000000001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</row>
    <row r="3" spans="1:11" ht="13.5" customHeight="1" x14ac:dyDescent="0.2">
      <c r="E3"/>
      <c r="F3" s="90"/>
      <c r="G3" s="90"/>
      <c r="H3" s="90"/>
      <c r="I3" s="90"/>
      <c r="J3" s="90"/>
    </row>
    <row r="4" spans="1:11" s="3" customFormat="1" ht="36.75" customHeight="1" x14ac:dyDescent="0.2">
      <c r="A4" s="58" t="s">
        <v>13</v>
      </c>
      <c r="B4" s="59" t="s">
        <v>141</v>
      </c>
      <c r="C4" s="58" t="s">
        <v>24</v>
      </c>
      <c r="D4" s="58" t="s">
        <v>25</v>
      </c>
      <c r="E4" s="58" t="s">
        <v>1</v>
      </c>
      <c r="F4" s="59" t="s">
        <v>49</v>
      </c>
      <c r="G4" s="60" t="s">
        <v>50</v>
      </c>
      <c r="H4" s="60" t="s">
        <v>52</v>
      </c>
      <c r="I4" s="60" t="s">
        <v>51</v>
      </c>
      <c r="J4" s="60" t="s">
        <v>136</v>
      </c>
    </row>
    <row r="5" spans="1:11" ht="30" customHeight="1" x14ac:dyDescent="0.2">
      <c r="A5" s="18" t="s">
        <v>19</v>
      </c>
      <c r="B5" s="19">
        <f>B6+B57+B96</f>
        <v>4987</v>
      </c>
      <c r="C5" s="19">
        <f t="shared" ref="C5:I5" si="0">C6+C57+C96</f>
        <v>195322</v>
      </c>
      <c r="D5" s="19">
        <f t="shared" si="0"/>
        <v>154331</v>
      </c>
      <c r="E5" s="85" t="s">
        <v>216</v>
      </c>
      <c r="F5" s="19">
        <f t="shared" si="0"/>
        <v>6914</v>
      </c>
      <c r="G5" s="19">
        <f t="shared" si="0"/>
        <v>8</v>
      </c>
      <c r="H5" s="86">
        <f t="shared" si="0"/>
        <v>5067</v>
      </c>
      <c r="I5" s="86">
        <f t="shared" si="0"/>
        <v>2907</v>
      </c>
      <c r="J5" s="87">
        <f>I5/H5</f>
        <v>0.57371225577264651</v>
      </c>
    </row>
    <row r="6" spans="1:11" ht="30" customHeight="1" x14ac:dyDescent="0.2">
      <c r="A6" s="6" t="s">
        <v>11</v>
      </c>
      <c r="B6" s="7">
        <v>4567</v>
      </c>
      <c r="C6" s="7">
        <v>189180</v>
      </c>
      <c r="D6" s="7">
        <v>149543</v>
      </c>
      <c r="E6" s="38" t="s">
        <v>158</v>
      </c>
      <c r="F6" s="7">
        <v>6380</v>
      </c>
      <c r="G6" s="22">
        <v>8</v>
      </c>
      <c r="H6" s="22">
        <v>4671</v>
      </c>
      <c r="I6" s="88">
        <v>2758</v>
      </c>
      <c r="J6" s="23">
        <f t="shared" ref="J6:J69" si="1">I6/H6</f>
        <v>0.59045172339970031</v>
      </c>
      <c r="K6" s="2"/>
    </row>
    <row r="7" spans="1:11" ht="30" customHeight="1" x14ac:dyDescent="0.2">
      <c r="A7" s="8" t="s">
        <v>18</v>
      </c>
      <c r="B7" s="9">
        <v>294</v>
      </c>
      <c r="C7" s="9">
        <v>33539</v>
      </c>
      <c r="D7" s="9">
        <v>25204</v>
      </c>
      <c r="E7" s="39">
        <v>407.37</v>
      </c>
      <c r="F7" s="9">
        <v>410</v>
      </c>
      <c r="G7" s="20">
        <v>0</v>
      </c>
      <c r="H7" s="28" t="s">
        <v>161</v>
      </c>
      <c r="I7" s="20">
        <v>188</v>
      </c>
      <c r="J7" s="80">
        <f t="shared" si="1"/>
        <v>0.63728813559322028</v>
      </c>
    </row>
    <row r="8" spans="1:11" ht="30" customHeight="1" x14ac:dyDescent="0.2">
      <c r="A8" s="27" t="s">
        <v>10</v>
      </c>
      <c r="B8" s="17">
        <v>123</v>
      </c>
      <c r="C8" s="17">
        <v>14184</v>
      </c>
      <c r="D8" s="17">
        <v>10941</v>
      </c>
      <c r="E8" s="40" t="s">
        <v>158</v>
      </c>
      <c r="F8" s="17">
        <v>170</v>
      </c>
      <c r="G8" s="29">
        <v>0</v>
      </c>
      <c r="H8" s="30" t="s">
        <v>162</v>
      </c>
      <c r="I8" s="29">
        <v>78</v>
      </c>
      <c r="J8" s="81">
        <f>I8/H8</f>
        <v>0.61904761904761907</v>
      </c>
    </row>
    <row r="9" spans="1:11" ht="30" customHeight="1" x14ac:dyDescent="0.2">
      <c r="A9" s="8" t="s">
        <v>96</v>
      </c>
      <c r="B9" s="9">
        <v>23</v>
      </c>
      <c r="C9" s="9">
        <v>4017</v>
      </c>
      <c r="D9" s="9">
        <v>2855</v>
      </c>
      <c r="E9" s="41">
        <v>412.37</v>
      </c>
      <c r="F9" s="10">
        <v>31</v>
      </c>
      <c r="G9" s="20">
        <v>0</v>
      </c>
      <c r="H9" s="31">
        <v>24</v>
      </c>
      <c r="I9" s="20">
        <v>17</v>
      </c>
      <c r="J9" s="80">
        <f t="shared" si="1"/>
        <v>0.70833333333333337</v>
      </c>
      <c r="K9" s="37"/>
    </row>
    <row r="10" spans="1:11" ht="30" customHeight="1" x14ac:dyDescent="0.2">
      <c r="A10" s="8" t="s">
        <v>97</v>
      </c>
      <c r="B10" s="9">
        <v>16</v>
      </c>
      <c r="C10" s="9">
        <v>977</v>
      </c>
      <c r="D10" s="9">
        <v>762</v>
      </c>
      <c r="E10" s="41">
        <v>399.12</v>
      </c>
      <c r="F10" s="10">
        <v>22</v>
      </c>
      <c r="G10" s="20">
        <v>0</v>
      </c>
      <c r="H10" s="31">
        <v>16</v>
      </c>
      <c r="I10" s="20">
        <v>7</v>
      </c>
      <c r="J10" s="80">
        <f t="shared" si="1"/>
        <v>0.4375</v>
      </c>
    </row>
    <row r="11" spans="1:11" ht="30" customHeight="1" x14ac:dyDescent="0.2">
      <c r="A11" s="8" t="s">
        <v>98</v>
      </c>
      <c r="B11" s="9">
        <v>16</v>
      </c>
      <c r="C11" s="9">
        <v>1944</v>
      </c>
      <c r="D11" s="9">
        <v>1555</v>
      </c>
      <c r="E11" s="41">
        <v>404.68</v>
      </c>
      <c r="F11" s="10">
        <v>22</v>
      </c>
      <c r="G11" s="20">
        <v>0</v>
      </c>
      <c r="H11" s="31">
        <v>16</v>
      </c>
      <c r="I11" s="20">
        <v>11</v>
      </c>
      <c r="J11" s="80">
        <f t="shared" si="1"/>
        <v>0.6875</v>
      </c>
    </row>
    <row r="12" spans="1:11" ht="30" customHeight="1" x14ac:dyDescent="0.2">
      <c r="A12" s="8" t="s">
        <v>99</v>
      </c>
      <c r="B12" s="9">
        <v>16</v>
      </c>
      <c r="C12" s="9">
        <v>1353</v>
      </c>
      <c r="D12" s="9">
        <v>1073</v>
      </c>
      <c r="E12" s="41">
        <v>402.19</v>
      </c>
      <c r="F12" s="10">
        <v>22</v>
      </c>
      <c r="G12" s="20">
        <v>0</v>
      </c>
      <c r="H12" s="31">
        <v>17</v>
      </c>
      <c r="I12" s="20">
        <v>13</v>
      </c>
      <c r="J12" s="80">
        <f t="shared" si="1"/>
        <v>0.76470588235294112</v>
      </c>
    </row>
    <row r="13" spans="1:11" ht="30" customHeight="1" x14ac:dyDescent="0.2">
      <c r="A13" s="8" t="s">
        <v>100</v>
      </c>
      <c r="B13" s="9">
        <v>11</v>
      </c>
      <c r="C13" s="9">
        <v>1044</v>
      </c>
      <c r="D13" s="9">
        <v>863</v>
      </c>
      <c r="E13" s="41">
        <v>409.06</v>
      </c>
      <c r="F13" s="10">
        <v>15</v>
      </c>
      <c r="G13" s="20">
        <v>0</v>
      </c>
      <c r="H13" s="31">
        <v>11</v>
      </c>
      <c r="I13" s="20">
        <v>4</v>
      </c>
      <c r="J13" s="80">
        <f t="shared" si="1"/>
        <v>0.36363636363636365</v>
      </c>
    </row>
    <row r="14" spans="1:11" ht="30" customHeight="1" x14ac:dyDescent="0.2">
      <c r="A14" s="8" t="s">
        <v>101</v>
      </c>
      <c r="B14" s="9">
        <v>16</v>
      </c>
      <c r="C14" s="9">
        <v>1885</v>
      </c>
      <c r="D14" s="9">
        <v>1484</v>
      </c>
      <c r="E14" s="41">
        <v>400.4</v>
      </c>
      <c r="F14" s="10">
        <v>22</v>
      </c>
      <c r="G14" s="20">
        <v>0</v>
      </c>
      <c r="H14" s="31">
        <v>16</v>
      </c>
      <c r="I14" s="20">
        <v>9</v>
      </c>
      <c r="J14" s="80">
        <f t="shared" si="1"/>
        <v>0.5625</v>
      </c>
    </row>
    <row r="15" spans="1:11" ht="30" customHeight="1" x14ac:dyDescent="0.2">
      <c r="A15" s="8" t="s">
        <v>102</v>
      </c>
      <c r="B15" s="9">
        <v>4</v>
      </c>
      <c r="C15" s="9">
        <v>862</v>
      </c>
      <c r="D15" s="9">
        <v>653</v>
      </c>
      <c r="E15" s="41">
        <v>414.09</v>
      </c>
      <c r="F15" s="10">
        <v>6</v>
      </c>
      <c r="G15" s="20">
        <v>0</v>
      </c>
      <c r="H15" s="31">
        <v>4</v>
      </c>
      <c r="I15" s="20">
        <v>2</v>
      </c>
      <c r="J15" s="80">
        <f t="shared" si="1"/>
        <v>0.5</v>
      </c>
    </row>
    <row r="16" spans="1:11" ht="30" customHeight="1" x14ac:dyDescent="0.2">
      <c r="A16" s="8" t="s">
        <v>103</v>
      </c>
      <c r="B16" s="9">
        <v>13</v>
      </c>
      <c r="C16" s="9">
        <v>1651</v>
      </c>
      <c r="D16" s="9">
        <v>1302</v>
      </c>
      <c r="E16" s="41">
        <v>412.23</v>
      </c>
      <c r="F16" s="10">
        <v>18</v>
      </c>
      <c r="G16" s="20">
        <v>0</v>
      </c>
      <c r="H16" s="31">
        <v>13</v>
      </c>
      <c r="I16" s="20">
        <v>8</v>
      </c>
      <c r="J16" s="80">
        <f t="shared" si="1"/>
        <v>0.61538461538461542</v>
      </c>
    </row>
    <row r="17" spans="1:10" ht="30" customHeight="1" x14ac:dyDescent="0.2">
      <c r="A17" s="8" t="s">
        <v>104</v>
      </c>
      <c r="B17" s="9">
        <v>8</v>
      </c>
      <c r="C17" s="9">
        <v>451</v>
      </c>
      <c r="D17" s="9">
        <v>394</v>
      </c>
      <c r="E17" s="41" t="s">
        <v>159</v>
      </c>
      <c r="F17" s="10">
        <v>12</v>
      </c>
      <c r="G17" s="20">
        <v>0</v>
      </c>
      <c r="H17" s="31">
        <v>9</v>
      </c>
      <c r="I17" s="20">
        <v>7</v>
      </c>
      <c r="J17" s="80">
        <f t="shared" si="1"/>
        <v>0.77777777777777779</v>
      </c>
    </row>
    <row r="18" spans="1:10" ht="30" customHeight="1" x14ac:dyDescent="0.2">
      <c r="A18" s="27" t="s">
        <v>3</v>
      </c>
      <c r="B18" s="17">
        <v>595</v>
      </c>
      <c r="C18" s="17">
        <v>16570</v>
      </c>
      <c r="D18" s="17">
        <v>13937</v>
      </c>
      <c r="E18" s="40" t="s">
        <v>138</v>
      </c>
      <c r="F18" s="17">
        <v>886</v>
      </c>
      <c r="G18" s="29">
        <v>0</v>
      </c>
      <c r="H18" s="30" t="s">
        <v>163</v>
      </c>
      <c r="I18" s="29">
        <v>418</v>
      </c>
      <c r="J18" s="81">
        <f t="shared" si="1"/>
        <v>0.68976897689768979</v>
      </c>
    </row>
    <row r="19" spans="1:10" ht="30" customHeight="1" x14ac:dyDescent="0.2">
      <c r="A19" s="11" t="s">
        <v>105</v>
      </c>
      <c r="B19" s="10">
        <v>105</v>
      </c>
      <c r="C19" s="10">
        <v>2404</v>
      </c>
      <c r="D19" s="10">
        <v>1940</v>
      </c>
      <c r="E19" s="41" t="s">
        <v>164</v>
      </c>
      <c r="F19" s="10">
        <v>155</v>
      </c>
      <c r="G19" s="20">
        <v>0</v>
      </c>
      <c r="H19" s="31">
        <v>111</v>
      </c>
      <c r="I19" s="20">
        <v>79</v>
      </c>
      <c r="J19" s="80">
        <f t="shared" si="1"/>
        <v>0.71171171171171166</v>
      </c>
    </row>
    <row r="20" spans="1:10" ht="30" customHeight="1" x14ac:dyDescent="0.2">
      <c r="A20" s="11" t="s">
        <v>106</v>
      </c>
      <c r="B20" s="10">
        <v>102</v>
      </c>
      <c r="C20" s="10">
        <v>3160</v>
      </c>
      <c r="D20" s="10">
        <v>2633</v>
      </c>
      <c r="E20" s="41">
        <v>395.91</v>
      </c>
      <c r="F20" s="10">
        <v>152</v>
      </c>
      <c r="G20" s="20">
        <v>0</v>
      </c>
      <c r="H20" s="31">
        <v>103</v>
      </c>
      <c r="I20" s="20">
        <v>72</v>
      </c>
      <c r="J20" s="80">
        <f t="shared" si="1"/>
        <v>0.69902912621359226</v>
      </c>
    </row>
    <row r="21" spans="1:10" ht="30" customHeight="1" x14ac:dyDescent="0.2">
      <c r="A21" s="11" t="s">
        <v>97</v>
      </c>
      <c r="B21" s="10">
        <v>42</v>
      </c>
      <c r="C21" s="10">
        <v>1109</v>
      </c>
      <c r="D21" s="10">
        <v>930</v>
      </c>
      <c r="E21" s="41">
        <v>382.24</v>
      </c>
      <c r="F21" s="10">
        <v>63</v>
      </c>
      <c r="G21" s="20">
        <v>0</v>
      </c>
      <c r="H21" s="31">
        <v>43</v>
      </c>
      <c r="I21" s="20">
        <v>30</v>
      </c>
      <c r="J21" s="80">
        <f t="shared" si="1"/>
        <v>0.69767441860465118</v>
      </c>
    </row>
    <row r="22" spans="1:10" ht="30" customHeight="1" x14ac:dyDescent="0.2">
      <c r="A22" s="11" t="s">
        <v>98</v>
      </c>
      <c r="B22" s="10">
        <v>78</v>
      </c>
      <c r="C22" s="10">
        <v>2317</v>
      </c>
      <c r="D22" s="10">
        <v>1982</v>
      </c>
      <c r="E22" s="41" t="s">
        <v>165</v>
      </c>
      <c r="F22" s="10">
        <v>116</v>
      </c>
      <c r="G22" s="20">
        <v>0</v>
      </c>
      <c r="H22" s="31">
        <v>81</v>
      </c>
      <c r="I22" s="20">
        <v>58</v>
      </c>
      <c r="J22" s="80">
        <f t="shared" si="1"/>
        <v>0.71604938271604934</v>
      </c>
    </row>
    <row r="23" spans="1:10" ht="30" customHeight="1" x14ac:dyDescent="0.2">
      <c r="A23" s="11" t="s">
        <v>99</v>
      </c>
      <c r="B23" s="10">
        <v>94</v>
      </c>
      <c r="C23" s="10">
        <v>2136</v>
      </c>
      <c r="D23" s="10">
        <v>1839</v>
      </c>
      <c r="E23" s="41">
        <v>385.34</v>
      </c>
      <c r="F23" s="10">
        <v>140</v>
      </c>
      <c r="G23" s="20">
        <v>0</v>
      </c>
      <c r="H23" s="31">
        <v>94</v>
      </c>
      <c r="I23" s="20">
        <v>66</v>
      </c>
      <c r="J23" s="80">
        <f t="shared" si="1"/>
        <v>0.7021276595744681</v>
      </c>
    </row>
    <row r="24" spans="1:10" ht="30" customHeight="1" x14ac:dyDescent="0.2">
      <c r="A24" s="11" t="s">
        <v>100</v>
      </c>
      <c r="B24" s="10">
        <v>44</v>
      </c>
      <c r="C24" s="10">
        <v>1035</v>
      </c>
      <c r="D24" s="10">
        <v>897</v>
      </c>
      <c r="E24" s="41">
        <v>385.62</v>
      </c>
      <c r="F24" s="10">
        <v>66</v>
      </c>
      <c r="G24" s="20">
        <v>0</v>
      </c>
      <c r="H24" s="31">
        <v>44</v>
      </c>
      <c r="I24" s="20">
        <v>28</v>
      </c>
      <c r="J24" s="80">
        <f t="shared" si="1"/>
        <v>0.63636363636363635</v>
      </c>
    </row>
    <row r="25" spans="1:10" ht="30" customHeight="1" x14ac:dyDescent="0.2">
      <c r="A25" s="11" t="s">
        <v>101</v>
      </c>
      <c r="B25" s="10">
        <v>67</v>
      </c>
      <c r="C25" s="10">
        <v>2364</v>
      </c>
      <c r="D25" s="10">
        <v>2011</v>
      </c>
      <c r="E25" s="41">
        <v>395.96</v>
      </c>
      <c r="F25" s="10">
        <v>100</v>
      </c>
      <c r="G25" s="20">
        <v>0</v>
      </c>
      <c r="H25" s="31">
        <v>67</v>
      </c>
      <c r="I25" s="20">
        <v>43</v>
      </c>
      <c r="J25" s="80">
        <f t="shared" si="1"/>
        <v>0.64179104477611937</v>
      </c>
    </row>
    <row r="26" spans="1:10" ht="30" customHeight="1" x14ac:dyDescent="0.2">
      <c r="A26" s="11" t="s">
        <v>108</v>
      </c>
      <c r="B26" s="10">
        <v>38</v>
      </c>
      <c r="C26" s="10">
        <v>1208</v>
      </c>
      <c r="D26" s="10">
        <v>1001</v>
      </c>
      <c r="E26" s="41">
        <v>395.75</v>
      </c>
      <c r="F26" s="10">
        <v>57</v>
      </c>
      <c r="G26" s="20">
        <v>0</v>
      </c>
      <c r="H26" s="31">
        <v>38</v>
      </c>
      <c r="I26" s="20">
        <v>27</v>
      </c>
      <c r="J26" s="80">
        <f t="shared" si="1"/>
        <v>0.71052631578947367</v>
      </c>
    </row>
    <row r="27" spans="1:10" ht="30" customHeight="1" x14ac:dyDescent="0.2">
      <c r="A27" s="11" t="s">
        <v>107</v>
      </c>
      <c r="B27" s="10">
        <v>8</v>
      </c>
      <c r="C27" s="10">
        <v>517</v>
      </c>
      <c r="D27" s="10">
        <v>423</v>
      </c>
      <c r="E27" s="41">
        <v>397.11</v>
      </c>
      <c r="F27" s="10">
        <v>12</v>
      </c>
      <c r="G27" s="20">
        <v>0</v>
      </c>
      <c r="H27" s="31">
        <v>8</v>
      </c>
      <c r="I27" s="20">
        <v>5</v>
      </c>
      <c r="J27" s="80">
        <f t="shared" si="1"/>
        <v>0.625</v>
      </c>
    </row>
    <row r="28" spans="1:10" ht="30" customHeight="1" x14ac:dyDescent="0.2">
      <c r="A28" s="11" t="s">
        <v>104</v>
      </c>
      <c r="B28" s="10">
        <v>17</v>
      </c>
      <c r="C28" s="10">
        <v>320</v>
      </c>
      <c r="D28" s="10">
        <v>281</v>
      </c>
      <c r="E28" s="41">
        <v>381.09</v>
      </c>
      <c r="F28" s="10">
        <v>25</v>
      </c>
      <c r="G28" s="20">
        <v>0</v>
      </c>
      <c r="H28" s="31">
        <v>17</v>
      </c>
      <c r="I28" s="20">
        <v>10</v>
      </c>
      <c r="J28" s="80">
        <f t="shared" si="1"/>
        <v>0.58823529411764708</v>
      </c>
    </row>
    <row r="29" spans="1:10" ht="30" customHeight="1" x14ac:dyDescent="0.2">
      <c r="A29" s="11" t="s">
        <v>144</v>
      </c>
      <c r="B29" s="10">
        <v>31</v>
      </c>
      <c r="C29" s="10">
        <v>1042</v>
      </c>
      <c r="D29" s="10">
        <v>787</v>
      </c>
      <c r="E29" s="41">
        <v>379.41</v>
      </c>
      <c r="F29" s="10">
        <v>43</v>
      </c>
      <c r="G29" s="20">
        <v>0</v>
      </c>
      <c r="H29" s="31">
        <v>31</v>
      </c>
      <c r="I29" s="32">
        <v>16</v>
      </c>
      <c r="J29" s="80">
        <f t="shared" si="1"/>
        <v>0.5161290322580645</v>
      </c>
    </row>
    <row r="30" spans="1:10" ht="30" customHeight="1" x14ac:dyDescent="0.2">
      <c r="A30" s="11" t="s">
        <v>143</v>
      </c>
      <c r="B30" s="10">
        <v>344</v>
      </c>
      <c r="C30" s="10">
        <v>15894</v>
      </c>
      <c r="D30" s="10">
        <v>13617</v>
      </c>
      <c r="E30" s="41">
        <v>404.09</v>
      </c>
      <c r="F30" s="10">
        <v>478</v>
      </c>
      <c r="G30" s="20">
        <v>0</v>
      </c>
      <c r="H30" s="31">
        <v>348</v>
      </c>
      <c r="I30" s="32">
        <v>245</v>
      </c>
      <c r="J30" s="80">
        <f t="shared" si="1"/>
        <v>0.70402298850574707</v>
      </c>
    </row>
    <row r="31" spans="1:10" ht="30" customHeight="1" x14ac:dyDescent="0.2">
      <c r="A31" s="11" t="s">
        <v>145</v>
      </c>
      <c r="B31" s="10">
        <v>273</v>
      </c>
      <c r="C31" s="10">
        <v>6120</v>
      </c>
      <c r="D31" s="10">
        <v>4921</v>
      </c>
      <c r="E31" s="41">
        <v>388.88</v>
      </c>
      <c r="F31" s="10">
        <v>407</v>
      </c>
      <c r="G31" s="20">
        <v>0</v>
      </c>
      <c r="H31" s="20">
        <v>274</v>
      </c>
      <c r="I31" s="20">
        <v>192</v>
      </c>
      <c r="J31" s="80">
        <f t="shared" si="1"/>
        <v>0.7007299270072993</v>
      </c>
    </row>
    <row r="32" spans="1:10" ht="30" customHeight="1" x14ac:dyDescent="0.2">
      <c r="A32" s="11" t="s">
        <v>146</v>
      </c>
      <c r="B32" s="10">
        <v>60</v>
      </c>
      <c r="C32" s="10">
        <v>10292</v>
      </c>
      <c r="D32" s="10">
        <v>7935</v>
      </c>
      <c r="E32" s="41" t="s">
        <v>166</v>
      </c>
      <c r="F32" s="10">
        <v>83</v>
      </c>
      <c r="G32" s="20">
        <v>0</v>
      </c>
      <c r="H32" s="31">
        <v>63</v>
      </c>
      <c r="I32" s="20">
        <v>45</v>
      </c>
      <c r="J32" s="80">
        <f t="shared" si="1"/>
        <v>0.7142857142857143</v>
      </c>
    </row>
    <row r="33" spans="1:10" ht="30" customHeight="1" x14ac:dyDescent="0.2">
      <c r="A33" s="12" t="s">
        <v>17</v>
      </c>
      <c r="B33" s="13">
        <v>60</v>
      </c>
      <c r="C33" s="13">
        <v>1590</v>
      </c>
      <c r="D33" s="13">
        <v>1189</v>
      </c>
      <c r="E33" s="42">
        <v>416.35</v>
      </c>
      <c r="F33" s="13">
        <v>83</v>
      </c>
      <c r="G33" s="20">
        <v>0</v>
      </c>
      <c r="H33" s="32">
        <v>60</v>
      </c>
      <c r="I33" s="32">
        <v>31</v>
      </c>
      <c r="J33" s="80">
        <f t="shared" si="1"/>
        <v>0.51666666666666672</v>
      </c>
    </row>
    <row r="34" spans="1:10" ht="30" customHeight="1" x14ac:dyDescent="0.2">
      <c r="A34" s="12" t="s">
        <v>147</v>
      </c>
      <c r="B34" s="13">
        <v>48</v>
      </c>
      <c r="C34" s="13">
        <v>2660</v>
      </c>
      <c r="D34" s="13">
        <v>1940</v>
      </c>
      <c r="E34" s="42" t="s">
        <v>167</v>
      </c>
      <c r="F34" s="13">
        <v>67</v>
      </c>
      <c r="G34" s="20">
        <v>0</v>
      </c>
      <c r="H34" s="32">
        <v>53</v>
      </c>
      <c r="I34" s="32">
        <v>39</v>
      </c>
      <c r="J34" s="80">
        <f t="shared" si="1"/>
        <v>0.73584905660377353</v>
      </c>
    </row>
    <row r="35" spans="1:10" ht="30" customHeight="1" x14ac:dyDescent="0.2">
      <c r="A35" s="11" t="s">
        <v>110</v>
      </c>
      <c r="B35" s="10">
        <v>855</v>
      </c>
      <c r="C35" s="10">
        <v>19319</v>
      </c>
      <c r="D35" s="10">
        <v>15754</v>
      </c>
      <c r="E35" s="41">
        <v>387.19</v>
      </c>
      <c r="F35" s="10">
        <v>1102</v>
      </c>
      <c r="G35" s="20">
        <v>0</v>
      </c>
      <c r="H35" s="31">
        <v>855</v>
      </c>
      <c r="I35" s="20">
        <v>587</v>
      </c>
      <c r="J35" s="80">
        <f t="shared" si="1"/>
        <v>0.68654970760233913</v>
      </c>
    </row>
    <row r="36" spans="1:10" ht="30" customHeight="1" x14ac:dyDescent="0.2">
      <c r="A36" s="11" t="s">
        <v>15</v>
      </c>
      <c r="B36" s="10">
        <v>194</v>
      </c>
      <c r="C36" s="10">
        <v>4820</v>
      </c>
      <c r="D36" s="10">
        <v>4072</v>
      </c>
      <c r="E36" s="41" t="s">
        <v>168</v>
      </c>
      <c r="F36" s="10">
        <v>251</v>
      </c>
      <c r="G36" s="20">
        <v>0</v>
      </c>
      <c r="H36" s="31">
        <v>197</v>
      </c>
      <c r="I36" s="20">
        <v>139</v>
      </c>
      <c r="J36" s="80">
        <f t="shared" si="1"/>
        <v>0.70558375634517767</v>
      </c>
    </row>
    <row r="37" spans="1:10" ht="30" customHeight="1" x14ac:dyDescent="0.2">
      <c r="A37" s="11" t="s">
        <v>4</v>
      </c>
      <c r="B37" s="10">
        <v>78</v>
      </c>
      <c r="C37" s="10">
        <v>1331</v>
      </c>
      <c r="D37" s="10">
        <v>1052</v>
      </c>
      <c r="E37" s="41">
        <v>397.29</v>
      </c>
      <c r="F37" s="10">
        <v>108</v>
      </c>
      <c r="G37" s="20">
        <v>0</v>
      </c>
      <c r="H37" s="20">
        <v>78</v>
      </c>
      <c r="I37" s="20">
        <v>48</v>
      </c>
      <c r="J37" s="80">
        <f t="shared" si="1"/>
        <v>0.61538461538461542</v>
      </c>
    </row>
    <row r="38" spans="1:10" ht="30" customHeight="1" x14ac:dyDescent="0.2">
      <c r="A38" s="14" t="s">
        <v>0</v>
      </c>
      <c r="B38" s="13">
        <v>219</v>
      </c>
      <c r="C38" s="13">
        <v>6992</v>
      </c>
      <c r="D38" s="13">
        <v>5443</v>
      </c>
      <c r="E38" s="42">
        <v>379.04</v>
      </c>
      <c r="F38" s="13">
        <v>326</v>
      </c>
      <c r="G38" s="32">
        <v>0</v>
      </c>
      <c r="H38" s="32">
        <v>219</v>
      </c>
      <c r="I38" s="32">
        <v>0</v>
      </c>
      <c r="J38" s="80">
        <f t="shared" si="1"/>
        <v>0</v>
      </c>
    </row>
    <row r="39" spans="1:10" ht="30" customHeight="1" x14ac:dyDescent="0.2">
      <c r="A39" s="11" t="s">
        <v>5</v>
      </c>
      <c r="B39" s="10">
        <v>20</v>
      </c>
      <c r="C39" s="10">
        <v>1132</v>
      </c>
      <c r="D39" s="10">
        <v>937</v>
      </c>
      <c r="E39" s="41">
        <v>382.7</v>
      </c>
      <c r="F39" s="10">
        <v>30</v>
      </c>
      <c r="G39" s="20">
        <v>0</v>
      </c>
      <c r="H39" s="20">
        <v>20</v>
      </c>
      <c r="I39" s="20">
        <v>20</v>
      </c>
      <c r="J39" s="80">
        <f t="shared" si="1"/>
        <v>1</v>
      </c>
    </row>
    <row r="40" spans="1:10" ht="30" customHeight="1" x14ac:dyDescent="0.2">
      <c r="A40" s="11" t="s">
        <v>7</v>
      </c>
      <c r="B40" s="10">
        <v>177</v>
      </c>
      <c r="C40" s="10">
        <v>3296</v>
      </c>
      <c r="D40" s="10">
        <v>2668</v>
      </c>
      <c r="E40" s="41">
        <v>376.79</v>
      </c>
      <c r="F40" s="10">
        <v>246</v>
      </c>
      <c r="G40" s="20">
        <v>0</v>
      </c>
      <c r="H40" s="20">
        <v>178</v>
      </c>
      <c r="I40" s="20">
        <v>0</v>
      </c>
      <c r="J40" s="80">
        <f t="shared" si="1"/>
        <v>0</v>
      </c>
    </row>
    <row r="41" spans="1:10" ht="30" customHeight="1" x14ac:dyDescent="0.2">
      <c r="A41" s="11" t="s">
        <v>14</v>
      </c>
      <c r="B41" s="10">
        <v>77</v>
      </c>
      <c r="C41" s="10">
        <v>3286</v>
      </c>
      <c r="D41" s="10">
        <v>2671</v>
      </c>
      <c r="E41" s="41">
        <v>382.29</v>
      </c>
      <c r="F41" s="10">
        <v>107</v>
      </c>
      <c r="G41" s="20">
        <v>0</v>
      </c>
      <c r="H41" s="20">
        <v>77</v>
      </c>
      <c r="I41" s="20">
        <v>77</v>
      </c>
      <c r="J41" s="80">
        <f t="shared" si="1"/>
        <v>1</v>
      </c>
    </row>
    <row r="42" spans="1:10" ht="30" customHeight="1" x14ac:dyDescent="0.2">
      <c r="A42" s="11" t="s">
        <v>16</v>
      </c>
      <c r="B42" s="10">
        <v>250</v>
      </c>
      <c r="C42" s="10">
        <v>12031</v>
      </c>
      <c r="D42" s="10">
        <v>9216</v>
      </c>
      <c r="E42" s="41">
        <v>396.84</v>
      </c>
      <c r="F42" s="10">
        <v>322</v>
      </c>
      <c r="G42" s="20">
        <v>0</v>
      </c>
      <c r="H42" s="20">
        <v>250</v>
      </c>
      <c r="I42" s="20">
        <v>148</v>
      </c>
      <c r="J42" s="80">
        <f t="shared" si="1"/>
        <v>0.59199999999999997</v>
      </c>
    </row>
    <row r="43" spans="1:10" ht="30" customHeight="1" x14ac:dyDescent="0.2">
      <c r="A43" s="11" t="s">
        <v>109</v>
      </c>
      <c r="B43" s="10">
        <v>9</v>
      </c>
      <c r="C43" s="10">
        <v>576</v>
      </c>
      <c r="D43" s="10">
        <v>402</v>
      </c>
      <c r="E43" s="41" t="s">
        <v>169</v>
      </c>
      <c r="F43" s="10">
        <v>12</v>
      </c>
      <c r="G43" s="20">
        <v>0</v>
      </c>
      <c r="H43" s="20">
        <v>9</v>
      </c>
      <c r="I43" s="20">
        <v>2</v>
      </c>
      <c r="J43" s="80">
        <f t="shared" si="1"/>
        <v>0.22222222222222221</v>
      </c>
    </row>
    <row r="44" spans="1:10" ht="30" customHeight="1" x14ac:dyDescent="0.2">
      <c r="A44" s="11" t="s">
        <v>21</v>
      </c>
      <c r="B44" s="10">
        <v>261</v>
      </c>
      <c r="C44" s="10">
        <v>9956</v>
      </c>
      <c r="D44" s="10">
        <v>8133</v>
      </c>
      <c r="E44" s="41" t="s">
        <v>170</v>
      </c>
      <c r="F44" s="10">
        <v>364</v>
      </c>
      <c r="G44" s="20">
        <v>0</v>
      </c>
      <c r="H44" s="20">
        <v>276</v>
      </c>
      <c r="I44" s="20">
        <v>198</v>
      </c>
      <c r="J44" s="80">
        <f t="shared" si="1"/>
        <v>0.71739130434782605</v>
      </c>
    </row>
    <row r="45" spans="1:10" ht="30" customHeight="1" x14ac:dyDescent="0.2">
      <c r="A45" s="11" t="s">
        <v>12</v>
      </c>
      <c r="B45" s="10">
        <v>28</v>
      </c>
      <c r="C45" s="10">
        <v>1255</v>
      </c>
      <c r="D45" s="10">
        <v>901</v>
      </c>
      <c r="E45" s="41">
        <v>374.54</v>
      </c>
      <c r="F45" s="10">
        <v>42</v>
      </c>
      <c r="G45" s="20">
        <v>0</v>
      </c>
      <c r="H45" s="20">
        <v>28</v>
      </c>
      <c r="I45" s="20">
        <v>12</v>
      </c>
      <c r="J45" s="80">
        <f t="shared" si="1"/>
        <v>0.42857142857142855</v>
      </c>
    </row>
    <row r="46" spans="1:10" ht="30" customHeight="1" x14ac:dyDescent="0.2">
      <c r="A46" s="11" t="s">
        <v>9</v>
      </c>
      <c r="B46" s="10">
        <v>44</v>
      </c>
      <c r="C46" s="10">
        <v>2493</v>
      </c>
      <c r="D46" s="10">
        <v>1849</v>
      </c>
      <c r="E46" s="41" t="s">
        <v>171</v>
      </c>
      <c r="F46" s="10">
        <v>64</v>
      </c>
      <c r="G46" s="20">
        <v>0</v>
      </c>
      <c r="H46" s="20">
        <v>49</v>
      </c>
      <c r="I46" s="20">
        <v>11</v>
      </c>
      <c r="J46" s="80">
        <f t="shared" si="1"/>
        <v>0.22448979591836735</v>
      </c>
    </row>
    <row r="47" spans="1:10" ht="30" customHeight="1" x14ac:dyDescent="0.2">
      <c r="A47" s="11" t="s">
        <v>119</v>
      </c>
      <c r="B47" s="10">
        <v>30</v>
      </c>
      <c r="C47" s="10">
        <v>2287</v>
      </c>
      <c r="D47" s="10">
        <v>1616</v>
      </c>
      <c r="E47" s="41" t="s">
        <v>172</v>
      </c>
      <c r="F47" s="10">
        <v>48</v>
      </c>
      <c r="G47" s="20">
        <v>0</v>
      </c>
      <c r="H47" s="20">
        <v>34</v>
      </c>
      <c r="I47" s="20">
        <v>9</v>
      </c>
      <c r="J47" s="80">
        <f t="shared" si="1"/>
        <v>0.26470588235294118</v>
      </c>
    </row>
    <row r="48" spans="1:10" ht="30" customHeight="1" x14ac:dyDescent="0.2">
      <c r="A48" s="11" t="s">
        <v>2</v>
      </c>
      <c r="B48" s="10">
        <v>26</v>
      </c>
      <c r="C48" s="10">
        <v>1414</v>
      </c>
      <c r="D48" s="10">
        <v>1111</v>
      </c>
      <c r="E48" s="41">
        <v>84</v>
      </c>
      <c r="F48" s="10">
        <v>37</v>
      </c>
      <c r="G48" s="20">
        <v>0</v>
      </c>
      <c r="H48" s="20">
        <v>26</v>
      </c>
      <c r="I48" s="20">
        <v>11</v>
      </c>
      <c r="J48" s="80">
        <f t="shared" si="1"/>
        <v>0.42307692307692307</v>
      </c>
    </row>
    <row r="49" spans="1:11" ht="30" customHeight="1" x14ac:dyDescent="0.2">
      <c r="A49" s="11" t="s">
        <v>22</v>
      </c>
      <c r="B49" s="10">
        <v>122</v>
      </c>
      <c r="C49" s="10">
        <v>3452</v>
      </c>
      <c r="D49" s="10">
        <v>2683</v>
      </c>
      <c r="E49" s="41">
        <v>85</v>
      </c>
      <c r="F49" s="10">
        <v>161</v>
      </c>
      <c r="G49" s="20">
        <v>0</v>
      </c>
      <c r="H49" s="20">
        <v>130</v>
      </c>
      <c r="I49" s="20">
        <v>92</v>
      </c>
      <c r="J49" s="80">
        <f t="shared" si="1"/>
        <v>0.70769230769230773</v>
      </c>
    </row>
    <row r="50" spans="1:11" ht="30" customHeight="1" x14ac:dyDescent="0.2">
      <c r="A50" s="11" t="s">
        <v>23</v>
      </c>
      <c r="B50" s="10">
        <v>47</v>
      </c>
      <c r="C50" s="10">
        <v>1842</v>
      </c>
      <c r="D50" s="10">
        <v>1527</v>
      </c>
      <c r="E50" s="41">
        <v>83</v>
      </c>
      <c r="F50" s="10">
        <v>74</v>
      </c>
      <c r="G50" s="20">
        <v>0</v>
      </c>
      <c r="H50" s="20">
        <v>53</v>
      </c>
      <c r="I50" s="20">
        <v>34</v>
      </c>
      <c r="J50" s="80">
        <f t="shared" si="1"/>
        <v>0.64150943396226412</v>
      </c>
    </row>
    <row r="51" spans="1:11" ht="30" customHeight="1" x14ac:dyDescent="0.2">
      <c r="A51" s="11" t="s">
        <v>8</v>
      </c>
      <c r="B51" s="10">
        <v>97</v>
      </c>
      <c r="C51" s="10">
        <v>3863</v>
      </c>
      <c r="D51" s="10">
        <v>3083</v>
      </c>
      <c r="E51" s="41" t="s">
        <v>173</v>
      </c>
      <c r="F51" s="10">
        <v>151</v>
      </c>
      <c r="G51" s="20">
        <v>0</v>
      </c>
      <c r="H51" s="20">
        <v>118</v>
      </c>
      <c r="I51" s="20">
        <v>30</v>
      </c>
      <c r="J51" s="80">
        <f t="shared" si="1"/>
        <v>0.25423728813559321</v>
      </c>
    </row>
    <row r="52" spans="1:11" ht="30" customHeight="1" x14ac:dyDescent="0.2">
      <c r="A52" s="11" t="s">
        <v>91</v>
      </c>
      <c r="B52" s="10">
        <v>26</v>
      </c>
      <c r="C52" s="10">
        <v>2660</v>
      </c>
      <c r="D52" s="10">
        <v>2021</v>
      </c>
      <c r="E52" s="41">
        <v>82</v>
      </c>
      <c r="F52" s="10">
        <v>37</v>
      </c>
      <c r="G52" s="32">
        <v>8</v>
      </c>
      <c r="H52" s="32">
        <v>29</v>
      </c>
      <c r="I52" s="32">
        <v>10</v>
      </c>
      <c r="J52" s="80">
        <f t="shared" si="1"/>
        <v>0.34482758620689657</v>
      </c>
    </row>
    <row r="53" spans="1:11" ht="30" customHeight="1" x14ac:dyDescent="0.2">
      <c r="A53" s="11" t="s">
        <v>121</v>
      </c>
      <c r="B53" s="10">
        <v>3</v>
      </c>
      <c r="C53" s="10">
        <v>593</v>
      </c>
      <c r="D53" s="10">
        <v>420</v>
      </c>
      <c r="E53" s="41">
        <v>83</v>
      </c>
      <c r="F53" s="10">
        <v>4</v>
      </c>
      <c r="G53" s="20">
        <v>0</v>
      </c>
      <c r="H53" s="20">
        <v>3</v>
      </c>
      <c r="I53" s="20">
        <v>1</v>
      </c>
      <c r="J53" s="80">
        <f t="shared" si="1"/>
        <v>0.33333333333333331</v>
      </c>
    </row>
    <row r="54" spans="1:11" ht="30" customHeight="1" x14ac:dyDescent="0.2">
      <c r="A54" s="14" t="s">
        <v>6</v>
      </c>
      <c r="B54" s="13">
        <v>83</v>
      </c>
      <c r="C54" s="13">
        <v>3218</v>
      </c>
      <c r="D54" s="13">
        <v>2458</v>
      </c>
      <c r="E54" s="42">
        <v>83</v>
      </c>
      <c r="F54" s="13">
        <v>135</v>
      </c>
      <c r="G54" s="20">
        <v>0</v>
      </c>
      <c r="H54" s="32">
        <v>86</v>
      </c>
      <c r="I54" s="32">
        <v>39</v>
      </c>
      <c r="J54" s="80">
        <f t="shared" si="1"/>
        <v>0.45348837209302323</v>
      </c>
    </row>
    <row r="55" spans="1:11" ht="30" customHeight="1" x14ac:dyDescent="0.2">
      <c r="A55" s="11" t="s">
        <v>94</v>
      </c>
      <c r="B55" s="10">
        <v>8</v>
      </c>
      <c r="C55" s="10">
        <v>268</v>
      </c>
      <c r="D55" s="10">
        <v>160</v>
      </c>
      <c r="E55" s="41">
        <v>75</v>
      </c>
      <c r="F55" s="10">
        <v>11</v>
      </c>
      <c r="G55" s="20">
        <v>0</v>
      </c>
      <c r="H55" s="20">
        <v>9</v>
      </c>
      <c r="I55" s="20">
        <v>5</v>
      </c>
      <c r="J55" s="80">
        <f t="shared" si="1"/>
        <v>0.55555555555555558</v>
      </c>
    </row>
    <row r="56" spans="1:11" ht="30" customHeight="1" x14ac:dyDescent="0.2">
      <c r="A56" s="14" t="s">
        <v>20</v>
      </c>
      <c r="B56" s="13">
        <v>85</v>
      </c>
      <c r="C56" s="13">
        <v>1205</v>
      </c>
      <c r="D56" s="13">
        <v>895</v>
      </c>
      <c r="E56" s="42">
        <v>74</v>
      </c>
      <c r="F56" s="13">
        <v>121</v>
      </c>
      <c r="G56" s="32">
        <v>0</v>
      </c>
      <c r="H56" s="32">
        <v>91</v>
      </c>
      <c r="I56" s="32">
        <v>33</v>
      </c>
      <c r="J56" s="80">
        <f t="shared" si="1"/>
        <v>0.36263736263736263</v>
      </c>
    </row>
    <row r="57" spans="1:11" ht="30" customHeight="1" x14ac:dyDescent="0.2">
      <c r="A57" s="24" t="s">
        <v>26</v>
      </c>
      <c r="B57" s="21">
        <v>284</v>
      </c>
      <c r="C57" s="21">
        <v>3082</v>
      </c>
      <c r="D57" s="21">
        <v>2449</v>
      </c>
      <c r="E57" s="38" t="s">
        <v>158</v>
      </c>
      <c r="F57" s="21">
        <v>345</v>
      </c>
      <c r="G57" s="22">
        <v>0</v>
      </c>
      <c r="H57" s="22">
        <v>263</v>
      </c>
      <c r="I57" s="22">
        <v>82</v>
      </c>
      <c r="J57" s="23">
        <f t="shared" si="1"/>
        <v>0.31178707224334601</v>
      </c>
    </row>
    <row r="58" spans="1:11" ht="30" customHeight="1" x14ac:dyDescent="0.2">
      <c r="A58" s="11" t="s">
        <v>27</v>
      </c>
      <c r="B58" s="10">
        <v>23</v>
      </c>
      <c r="C58" s="10">
        <v>677</v>
      </c>
      <c r="D58" s="10">
        <v>530</v>
      </c>
      <c r="E58" s="41">
        <v>336.59</v>
      </c>
      <c r="F58" s="10">
        <v>32</v>
      </c>
      <c r="G58" s="20">
        <v>0</v>
      </c>
      <c r="H58" s="20">
        <v>23</v>
      </c>
      <c r="I58" s="20">
        <v>8</v>
      </c>
      <c r="J58" s="80">
        <f t="shared" si="1"/>
        <v>0.34782608695652173</v>
      </c>
      <c r="K58" s="2"/>
    </row>
    <row r="59" spans="1:11" ht="30" customHeight="1" x14ac:dyDescent="0.2">
      <c r="A59" s="25" t="s">
        <v>28</v>
      </c>
      <c r="B59" s="26">
        <v>7</v>
      </c>
      <c r="C59" s="26">
        <v>404</v>
      </c>
      <c r="D59" s="26">
        <v>316</v>
      </c>
      <c r="E59" s="43" t="s">
        <v>158</v>
      </c>
      <c r="F59" s="26">
        <v>14</v>
      </c>
      <c r="G59" s="33">
        <v>0</v>
      </c>
      <c r="H59" s="33">
        <v>7</v>
      </c>
      <c r="I59" s="33">
        <v>3</v>
      </c>
      <c r="J59" s="81">
        <f t="shared" si="1"/>
        <v>0.42857142857142855</v>
      </c>
    </row>
    <row r="60" spans="1:11" ht="30" customHeight="1" x14ac:dyDescent="0.2">
      <c r="A60" s="11" t="s">
        <v>96</v>
      </c>
      <c r="B60" s="10">
        <v>1</v>
      </c>
      <c r="C60" s="10">
        <v>144</v>
      </c>
      <c r="D60" s="10">
        <v>107</v>
      </c>
      <c r="E60" s="41">
        <v>383.54</v>
      </c>
      <c r="F60" s="10">
        <v>2</v>
      </c>
      <c r="G60" s="20">
        <v>0</v>
      </c>
      <c r="H60" s="20">
        <v>1</v>
      </c>
      <c r="I60" s="20">
        <v>0</v>
      </c>
      <c r="J60" s="80">
        <f t="shared" si="1"/>
        <v>0</v>
      </c>
    </row>
    <row r="61" spans="1:11" ht="30" customHeight="1" x14ac:dyDescent="0.2">
      <c r="A61" s="11" t="s">
        <v>97</v>
      </c>
      <c r="B61" s="10">
        <v>1</v>
      </c>
      <c r="C61" s="10">
        <v>25</v>
      </c>
      <c r="D61" s="10">
        <v>18</v>
      </c>
      <c r="E61" s="41">
        <v>281</v>
      </c>
      <c r="F61" s="10">
        <v>2</v>
      </c>
      <c r="G61" s="20">
        <v>0</v>
      </c>
      <c r="H61" s="20">
        <v>1</v>
      </c>
      <c r="I61" s="20">
        <v>1</v>
      </c>
      <c r="J61" s="80">
        <f t="shared" si="1"/>
        <v>1</v>
      </c>
    </row>
    <row r="62" spans="1:11" ht="30" customHeight="1" x14ac:dyDescent="0.2">
      <c r="A62" s="11" t="s">
        <v>98</v>
      </c>
      <c r="B62" s="10">
        <v>1</v>
      </c>
      <c r="C62" s="10">
        <v>57</v>
      </c>
      <c r="D62" s="10">
        <v>46</v>
      </c>
      <c r="E62" s="41">
        <v>322.52</v>
      </c>
      <c r="F62" s="10">
        <v>2</v>
      </c>
      <c r="G62" s="20">
        <v>0</v>
      </c>
      <c r="H62" s="20">
        <v>1</v>
      </c>
      <c r="I62" s="20">
        <v>0</v>
      </c>
      <c r="J62" s="80">
        <f t="shared" si="1"/>
        <v>0</v>
      </c>
    </row>
    <row r="63" spans="1:11" ht="30" customHeight="1" x14ac:dyDescent="0.2">
      <c r="A63" s="11" t="s">
        <v>99</v>
      </c>
      <c r="B63" s="10">
        <v>1</v>
      </c>
      <c r="C63" s="10">
        <v>24</v>
      </c>
      <c r="D63" s="10">
        <v>20</v>
      </c>
      <c r="E63" s="41">
        <v>341.35</v>
      </c>
      <c r="F63" s="10">
        <v>2</v>
      </c>
      <c r="G63" s="20">
        <v>0</v>
      </c>
      <c r="H63" s="20">
        <v>1</v>
      </c>
      <c r="I63" s="34">
        <v>0</v>
      </c>
      <c r="J63" s="80">
        <f t="shared" si="1"/>
        <v>0</v>
      </c>
    </row>
    <row r="64" spans="1:11" ht="30" customHeight="1" x14ac:dyDescent="0.2">
      <c r="A64" s="11" t="s">
        <v>100</v>
      </c>
      <c r="B64" s="10">
        <v>1</v>
      </c>
      <c r="C64" s="10">
        <v>30</v>
      </c>
      <c r="D64" s="10">
        <v>26</v>
      </c>
      <c r="E64" s="41">
        <v>283.64999999999998</v>
      </c>
      <c r="F64" s="10">
        <v>2</v>
      </c>
      <c r="G64" s="20">
        <v>0</v>
      </c>
      <c r="H64" s="20">
        <v>1</v>
      </c>
      <c r="I64" s="34">
        <v>0</v>
      </c>
      <c r="J64" s="80">
        <f t="shared" si="1"/>
        <v>0</v>
      </c>
    </row>
    <row r="65" spans="1:11" ht="30" customHeight="1" x14ac:dyDescent="0.2">
      <c r="A65" s="11" t="s">
        <v>101</v>
      </c>
      <c r="B65" s="10">
        <v>1</v>
      </c>
      <c r="C65" s="10">
        <v>59</v>
      </c>
      <c r="D65" s="10">
        <v>49</v>
      </c>
      <c r="E65" s="41">
        <v>322.79000000000002</v>
      </c>
      <c r="F65" s="10">
        <v>2</v>
      </c>
      <c r="G65" s="20">
        <v>0</v>
      </c>
      <c r="H65" s="20">
        <v>1</v>
      </c>
      <c r="I65" s="34">
        <v>1</v>
      </c>
      <c r="J65" s="80">
        <f t="shared" si="1"/>
        <v>1</v>
      </c>
    </row>
    <row r="66" spans="1:11" ht="30" customHeight="1" x14ac:dyDescent="0.2">
      <c r="A66" s="11" t="s">
        <v>103</v>
      </c>
      <c r="B66" s="10">
        <v>1</v>
      </c>
      <c r="C66" s="10">
        <v>65</v>
      </c>
      <c r="D66" s="10">
        <v>50</v>
      </c>
      <c r="E66" s="41">
        <v>324.70999999999998</v>
      </c>
      <c r="F66" s="10">
        <v>2</v>
      </c>
      <c r="G66" s="20">
        <v>0</v>
      </c>
      <c r="H66" s="20">
        <v>1</v>
      </c>
      <c r="I66" s="20">
        <v>1</v>
      </c>
      <c r="J66" s="80">
        <f t="shared" si="1"/>
        <v>1</v>
      </c>
    </row>
    <row r="67" spans="1:11" ht="30" customHeight="1" x14ac:dyDescent="0.2">
      <c r="A67" s="25" t="s">
        <v>29</v>
      </c>
      <c r="B67" s="26">
        <v>48</v>
      </c>
      <c r="C67" s="26">
        <v>392</v>
      </c>
      <c r="D67" s="26">
        <v>336</v>
      </c>
      <c r="E67" s="43" t="s">
        <v>158</v>
      </c>
      <c r="F67" s="26">
        <v>65</v>
      </c>
      <c r="G67" s="33">
        <v>0</v>
      </c>
      <c r="H67" s="33">
        <v>48</v>
      </c>
      <c r="I67" s="33">
        <v>19</v>
      </c>
      <c r="J67" s="81">
        <f t="shared" si="1"/>
        <v>0.39583333333333331</v>
      </c>
    </row>
    <row r="68" spans="1:11" ht="30" customHeight="1" x14ac:dyDescent="0.2">
      <c r="A68" s="14" t="s">
        <v>105</v>
      </c>
      <c r="B68" s="13">
        <v>8</v>
      </c>
      <c r="C68" s="13">
        <v>65</v>
      </c>
      <c r="D68" s="13">
        <v>57</v>
      </c>
      <c r="E68" s="42">
        <v>278.31</v>
      </c>
      <c r="F68" s="13">
        <v>12</v>
      </c>
      <c r="G68" s="20">
        <v>0</v>
      </c>
      <c r="H68" s="32">
        <v>8</v>
      </c>
      <c r="I68" s="32">
        <v>4</v>
      </c>
      <c r="J68" s="80">
        <f t="shared" si="1"/>
        <v>0.5</v>
      </c>
    </row>
    <row r="69" spans="1:11" ht="30" customHeight="1" x14ac:dyDescent="0.2">
      <c r="A69" s="14" t="s">
        <v>106</v>
      </c>
      <c r="B69" s="13">
        <v>8</v>
      </c>
      <c r="C69" s="13">
        <v>64</v>
      </c>
      <c r="D69" s="13">
        <v>56</v>
      </c>
      <c r="E69" s="42">
        <v>273.08999999999997</v>
      </c>
      <c r="F69" s="13">
        <v>12</v>
      </c>
      <c r="G69" s="32">
        <v>0</v>
      </c>
      <c r="H69" s="32">
        <v>8</v>
      </c>
      <c r="I69" s="32">
        <v>6</v>
      </c>
      <c r="J69" s="80">
        <f t="shared" si="1"/>
        <v>0.75</v>
      </c>
    </row>
    <row r="70" spans="1:11" ht="30" customHeight="1" x14ac:dyDescent="0.2">
      <c r="A70" s="11" t="s">
        <v>97</v>
      </c>
      <c r="B70" s="10">
        <v>3</v>
      </c>
      <c r="C70" s="10">
        <v>23</v>
      </c>
      <c r="D70" s="10">
        <v>19</v>
      </c>
      <c r="E70" s="41">
        <v>287.86</v>
      </c>
      <c r="F70" s="10">
        <v>4</v>
      </c>
      <c r="G70" s="20">
        <v>0</v>
      </c>
      <c r="H70" s="20">
        <v>3</v>
      </c>
      <c r="I70" s="20">
        <v>0</v>
      </c>
      <c r="J70" s="80">
        <f t="shared" ref="J70:J120" si="2">I70/H70</f>
        <v>0</v>
      </c>
      <c r="K70" s="2"/>
    </row>
    <row r="71" spans="1:11" ht="30" customHeight="1" x14ac:dyDescent="0.2">
      <c r="A71" s="11" t="s">
        <v>98</v>
      </c>
      <c r="B71" s="10">
        <v>7</v>
      </c>
      <c r="C71" s="10">
        <v>71</v>
      </c>
      <c r="D71" s="10">
        <v>65</v>
      </c>
      <c r="E71" s="41">
        <v>264.52999999999997</v>
      </c>
      <c r="F71" s="10">
        <v>10</v>
      </c>
      <c r="G71" s="20">
        <v>0</v>
      </c>
      <c r="H71" s="20">
        <v>7</v>
      </c>
      <c r="I71" s="20">
        <v>1</v>
      </c>
      <c r="J71" s="80">
        <f t="shared" si="2"/>
        <v>0.14285714285714285</v>
      </c>
    </row>
    <row r="72" spans="1:11" ht="30" customHeight="1" x14ac:dyDescent="0.2">
      <c r="A72" s="11" t="s">
        <v>99</v>
      </c>
      <c r="B72" s="10">
        <v>8</v>
      </c>
      <c r="C72" s="10">
        <v>37</v>
      </c>
      <c r="D72" s="10">
        <v>31</v>
      </c>
      <c r="E72" s="41">
        <v>252.39</v>
      </c>
      <c r="F72" s="10">
        <v>8</v>
      </c>
      <c r="G72" s="20">
        <v>0</v>
      </c>
      <c r="H72" s="20">
        <v>8</v>
      </c>
      <c r="I72" s="20">
        <v>3</v>
      </c>
      <c r="J72" s="80">
        <f t="shared" si="2"/>
        <v>0.375</v>
      </c>
    </row>
    <row r="73" spans="1:11" ht="30" customHeight="1" x14ac:dyDescent="0.2">
      <c r="A73" s="12" t="s">
        <v>100</v>
      </c>
      <c r="B73" s="13">
        <v>4</v>
      </c>
      <c r="C73" s="13">
        <v>22</v>
      </c>
      <c r="D73" s="13">
        <v>20</v>
      </c>
      <c r="E73" s="42">
        <v>254.45</v>
      </c>
      <c r="F73" s="13">
        <v>4</v>
      </c>
      <c r="G73" s="20">
        <v>0</v>
      </c>
      <c r="H73" s="32">
        <v>4</v>
      </c>
      <c r="I73" s="32">
        <v>1</v>
      </c>
      <c r="J73" s="80">
        <f t="shared" si="2"/>
        <v>0.25</v>
      </c>
    </row>
    <row r="74" spans="1:11" ht="30" customHeight="1" x14ac:dyDescent="0.2">
      <c r="A74" s="14" t="s">
        <v>101</v>
      </c>
      <c r="B74" s="13">
        <v>5</v>
      </c>
      <c r="C74" s="13">
        <v>59</v>
      </c>
      <c r="D74" s="13">
        <v>46</v>
      </c>
      <c r="E74" s="42">
        <v>252.29</v>
      </c>
      <c r="F74" s="13">
        <v>7</v>
      </c>
      <c r="G74" s="20">
        <v>0</v>
      </c>
      <c r="H74" s="32">
        <v>5</v>
      </c>
      <c r="I74" s="35">
        <v>1</v>
      </c>
      <c r="J74" s="80">
        <f t="shared" si="2"/>
        <v>0.2</v>
      </c>
    </row>
    <row r="75" spans="1:11" ht="30" customHeight="1" x14ac:dyDescent="0.2">
      <c r="A75" s="14" t="s">
        <v>108</v>
      </c>
      <c r="B75" s="13">
        <v>3</v>
      </c>
      <c r="C75" s="13">
        <v>32</v>
      </c>
      <c r="D75" s="13">
        <v>23</v>
      </c>
      <c r="E75" s="42">
        <v>267.33</v>
      </c>
      <c r="F75" s="13">
        <v>4</v>
      </c>
      <c r="G75" s="32">
        <v>0</v>
      </c>
      <c r="H75" s="32">
        <v>3</v>
      </c>
      <c r="I75" s="32">
        <v>2</v>
      </c>
      <c r="J75" s="80">
        <f t="shared" si="2"/>
        <v>0.66666666666666663</v>
      </c>
    </row>
    <row r="76" spans="1:11" ht="30" customHeight="1" x14ac:dyDescent="0.2">
      <c r="A76" s="14" t="s">
        <v>107</v>
      </c>
      <c r="B76" s="13">
        <v>1</v>
      </c>
      <c r="C76" s="13">
        <v>9</v>
      </c>
      <c r="D76" s="13">
        <v>9</v>
      </c>
      <c r="E76" s="42">
        <v>235.19</v>
      </c>
      <c r="F76" s="13">
        <v>2</v>
      </c>
      <c r="G76" s="32">
        <v>0</v>
      </c>
      <c r="H76" s="32">
        <v>1</v>
      </c>
      <c r="I76" s="32">
        <v>0</v>
      </c>
      <c r="J76" s="80">
        <f t="shared" si="2"/>
        <v>0</v>
      </c>
    </row>
    <row r="77" spans="1:11" ht="30" customHeight="1" x14ac:dyDescent="0.2">
      <c r="A77" s="12" t="s">
        <v>104</v>
      </c>
      <c r="B77" s="16">
        <v>1</v>
      </c>
      <c r="C77" s="13">
        <v>10</v>
      </c>
      <c r="D77" s="13">
        <v>10</v>
      </c>
      <c r="E77" s="42">
        <v>263</v>
      </c>
      <c r="F77" s="13">
        <v>2</v>
      </c>
      <c r="G77" s="20">
        <v>0</v>
      </c>
      <c r="H77" s="32">
        <v>1</v>
      </c>
      <c r="I77" s="32">
        <v>1</v>
      </c>
      <c r="J77" s="80">
        <f t="shared" si="2"/>
        <v>1</v>
      </c>
    </row>
    <row r="78" spans="1:11" ht="30" customHeight="1" x14ac:dyDescent="0.2">
      <c r="A78" s="11" t="s">
        <v>148</v>
      </c>
      <c r="B78" s="10">
        <v>3</v>
      </c>
      <c r="C78" s="10">
        <v>21</v>
      </c>
      <c r="D78" s="10">
        <v>17</v>
      </c>
      <c r="E78" s="41">
        <v>269.22000000000003</v>
      </c>
      <c r="F78" s="10">
        <v>2</v>
      </c>
      <c r="G78" s="20">
        <v>0</v>
      </c>
      <c r="H78" s="34">
        <v>2</v>
      </c>
      <c r="I78" s="20">
        <v>1</v>
      </c>
      <c r="J78" s="80">
        <f t="shared" si="2"/>
        <v>0.5</v>
      </c>
    </row>
    <row r="79" spans="1:11" ht="30" customHeight="1" x14ac:dyDescent="0.2">
      <c r="A79" s="11" t="s">
        <v>149</v>
      </c>
      <c r="B79" s="10">
        <v>27</v>
      </c>
      <c r="C79" s="10">
        <v>366</v>
      </c>
      <c r="D79" s="10">
        <v>297</v>
      </c>
      <c r="E79" s="41">
        <v>287.52999999999997</v>
      </c>
      <c r="F79" s="10">
        <v>37</v>
      </c>
      <c r="G79" s="20">
        <v>0</v>
      </c>
      <c r="H79" s="34">
        <v>27</v>
      </c>
      <c r="I79" s="20">
        <v>11</v>
      </c>
      <c r="J79" s="80">
        <f t="shared" si="2"/>
        <v>0.40740740740740738</v>
      </c>
    </row>
    <row r="80" spans="1:11" ht="30" customHeight="1" x14ac:dyDescent="0.2">
      <c r="A80" s="11" t="s">
        <v>150</v>
      </c>
      <c r="B80" s="10">
        <v>22</v>
      </c>
      <c r="C80" s="10">
        <v>233</v>
      </c>
      <c r="D80" s="10">
        <v>190</v>
      </c>
      <c r="E80" s="41">
        <v>271.76</v>
      </c>
      <c r="F80" s="10">
        <v>33</v>
      </c>
      <c r="G80" s="20">
        <v>0</v>
      </c>
      <c r="H80" s="20">
        <v>22</v>
      </c>
      <c r="I80" s="32">
        <v>8</v>
      </c>
      <c r="J80" s="80">
        <f t="shared" si="2"/>
        <v>0.36363636363636365</v>
      </c>
    </row>
    <row r="81" spans="1:10" ht="30" customHeight="1" x14ac:dyDescent="0.2">
      <c r="A81" s="14" t="s">
        <v>151</v>
      </c>
      <c r="B81" s="13">
        <v>5</v>
      </c>
      <c r="C81" s="13">
        <v>206</v>
      </c>
      <c r="D81" s="13">
        <v>162</v>
      </c>
      <c r="E81" s="42">
        <v>370.96</v>
      </c>
      <c r="F81" s="13">
        <v>7</v>
      </c>
      <c r="G81" s="20">
        <v>0</v>
      </c>
      <c r="H81" s="32">
        <v>5</v>
      </c>
      <c r="I81" s="32">
        <v>2</v>
      </c>
      <c r="J81" s="80">
        <f t="shared" si="2"/>
        <v>0.4</v>
      </c>
    </row>
    <row r="82" spans="1:10" ht="30" customHeight="1" x14ac:dyDescent="0.2">
      <c r="A82" s="11" t="s">
        <v>31</v>
      </c>
      <c r="B82" s="10">
        <v>5</v>
      </c>
      <c r="C82" s="10">
        <v>55</v>
      </c>
      <c r="D82" s="10">
        <v>44</v>
      </c>
      <c r="E82" s="41">
        <v>356.94</v>
      </c>
      <c r="F82" s="10">
        <v>7</v>
      </c>
      <c r="G82" s="32">
        <v>0</v>
      </c>
      <c r="H82" s="20">
        <v>5</v>
      </c>
      <c r="I82" s="32">
        <v>1</v>
      </c>
      <c r="J82" s="80">
        <f t="shared" si="2"/>
        <v>0.2</v>
      </c>
    </row>
    <row r="83" spans="1:10" ht="30" customHeight="1" x14ac:dyDescent="0.2">
      <c r="A83" s="11" t="s">
        <v>152</v>
      </c>
      <c r="B83" s="10">
        <v>4</v>
      </c>
      <c r="C83" s="10">
        <v>40</v>
      </c>
      <c r="D83" s="10">
        <v>33</v>
      </c>
      <c r="E83" s="41">
        <v>221.12</v>
      </c>
      <c r="F83" s="10">
        <v>5</v>
      </c>
      <c r="G83" s="32">
        <v>0</v>
      </c>
      <c r="H83" s="20">
        <v>4</v>
      </c>
      <c r="I83" s="20">
        <v>1</v>
      </c>
      <c r="J83" s="80">
        <f t="shared" si="2"/>
        <v>0.25</v>
      </c>
    </row>
    <row r="84" spans="1:10" ht="30" customHeight="1" x14ac:dyDescent="0.2">
      <c r="A84" s="11" t="s">
        <v>111</v>
      </c>
      <c r="B84" s="10">
        <v>69</v>
      </c>
      <c r="C84" s="10">
        <v>343</v>
      </c>
      <c r="D84" s="10">
        <v>273</v>
      </c>
      <c r="E84" s="41">
        <v>212.52</v>
      </c>
      <c r="F84" s="10">
        <v>80</v>
      </c>
      <c r="G84" s="20">
        <v>0</v>
      </c>
      <c r="H84" s="20">
        <v>69</v>
      </c>
      <c r="I84" s="20">
        <v>14</v>
      </c>
      <c r="J84" s="80">
        <f t="shared" si="2"/>
        <v>0.20289855072463769</v>
      </c>
    </row>
    <row r="85" spans="1:10" ht="30" customHeight="1" x14ac:dyDescent="0.2">
      <c r="A85" s="12" t="s">
        <v>30</v>
      </c>
      <c r="B85" s="13">
        <v>16</v>
      </c>
      <c r="C85" s="13">
        <v>84</v>
      </c>
      <c r="D85" s="13">
        <v>61</v>
      </c>
      <c r="E85" s="42">
        <v>221.65</v>
      </c>
      <c r="F85" s="13">
        <v>21</v>
      </c>
      <c r="G85" s="32">
        <v>0</v>
      </c>
      <c r="H85" s="32">
        <v>16</v>
      </c>
      <c r="I85" s="32">
        <v>6</v>
      </c>
      <c r="J85" s="80">
        <f t="shared" si="2"/>
        <v>0.375</v>
      </c>
    </row>
    <row r="86" spans="1:10" ht="30" customHeight="1" x14ac:dyDescent="0.2">
      <c r="A86" s="14" t="s">
        <v>32</v>
      </c>
      <c r="B86" s="13">
        <v>7</v>
      </c>
      <c r="C86" s="13">
        <v>30</v>
      </c>
      <c r="D86" s="13">
        <v>20</v>
      </c>
      <c r="E86" s="42">
        <v>270.26</v>
      </c>
      <c r="F86" s="13">
        <v>10</v>
      </c>
      <c r="G86" s="32">
        <v>0</v>
      </c>
      <c r="H86" s="32">
        <v>7</v>
      </c>
      <c r="I86" s="32">
        <v>2</v>
      </c>
      <c r="J86" s="80">
        <f t="shared" si="2"/>
        <v>0.2857142857142857</v>
      </c>
    </row>
    <row r="87" spans="1:10" ht="30" customHeight="1" x14ac:dyDescent="0.2">
      <c r="A87" s="14" t="s">
        <v>33</v>
      </c>
      <c r="B87" s="13">
        <v>4</v>
      </c>
      <c r="C87" s="13">
        <v>31</v>
      </c>
      <c r="D87" s="13">
        <v>25</v>
      </c>
      <c r="E87" s="42">
        <v>52</v>
      </c>
      <c r="F87" s="13">
        <v>4</v>
      </c>
      <c r="G87" s="32">
        <v>0</v>
      </c>
      <c r="H87" s="32">
        <v>3</v>
      </c>
      <c r="I87" s="32">
        <v>0</v>
      </c>
      <c r="J87" s="80">
        <f t="shared" si="2"/>
        <v>0</v>
      </c>
    </row>
    <row r="88" spans="1:10" ht="30" customHeight="1" x14ac:dyDescent="0.2">
      <c r="A88" s="11" t="s">
        <v>34</v>
      </c>
      <c r="B88" s="10">
        <v>3</v>
      </c>
      <c r="C88" s="10">
        <v>22</v>
      </c>
      <c r="D88" s="10">
        <v>14</v>
      </c>
      <c r="E88" s="41">
        <v>52</v>
      </c>
      <c r="F88" s="10">
        <v>4</v>
      </c>
      <c r="G88" s="20">
        <v>0</v>
      </c>
      <c r="H88" s="20">
        <v>3</v>
      </c>
      <c r="I88" s="20">
        <v>1</v>
      </c>
      <c r="J88" s="80">
        <f t="shared" si="2"/>
        <v>0.33333333333333331</v>
      </c>
    </row>
    <row r="89" spans="1:10" ht="30" customHeight="1" x14ac:dyDescent="0.2">
      <c r="A89" s="11" t="s">
        <v>35</v>
      </c>
      <c r="B89" s="10">
        <v>3</v>
      </c>
      <c r="C89" s="10">
        <v>6</v>
      </c>
      <c r="D89" s="10">
        <v>5</v>
      </c>
      <c r="E89" s="41">
        <v>76</v>
      </c>
      <c r="F89" s="10">
        <v>1</v>
      </c>
      <c r="G89" s="20">
        <v>0</v>
      </c>
      <c r="H89" s="20">
        <v>1</v>
      </c>
      <c r="I89" s="20">
        <v>1</v>
      </c>
      <c r="J89" s="80">
        <f t="shared" si="2"/>
        <v>1</v>
      </c>
    </row>
    <row r="90" spans="1:10" ht="30" customHeight="1" x14ac:dyDescent="0.2">
      <c r="A90" s="11" t="s">
        <v>36</v>
      </c>
      <c r="B90" s="10">
        <v>9</v>
      </c>
      <c r="C90" s="10">
        <v>30</v>
      </c>
      <c r="D90" s="10">
        <v>25</v>
      </c>
      <c r="E90" s="41">
        <v>52</v>
      </c>
      <c r="F90" s="10">
        <v>6</v>
      </c>
      <c r="G90" s="20">
        <v>0</v>
      </c>
      <c r="H90" s="20">
        <v>6</v>
      </c>
      <c r="I90" s="20">
        <v>1</v>
      </c>
      <c r="J90" s="80">
        <f t="shared" si="2"/>
        <v>0.16666666666666666</v>
      </c>
    </row>
    <row r="91" spans="1:10" ht="30" customHeight="1" x14ac:dyDescent="0.2">
      <c r="A91" s="11" t="s">
        <v>37</v>
      </c>
      <c r="B91" s="10">
        <v>4</v>
      </c>
      <c r="C91" s="10">
        <v>12</v>
      </c>
      <c r="D91" s="10">
        <v>9</v>
      </c>
      <c r="E91" s="41">
        <v>56</v>
      </c>
      <c r="F91" s="10">
        <v>1</v>
      </c>
      <c r="G91" s="20">
        <v>0</v>
      </c>
      <c r="H91" s="20">
        <v>1</v>
      </c>
      <c r="I91" s="20">
        <v>0</v>
      </c>
      <c r="J91" s="80">
        <f t="shared" si="2"/>
        <v>0</v>
      </c>
    </row>
    <row r="92" spans="1:10" ht="30" customHeight="1" x14ac:dyDescent="0.2">
      <c r="A92" s="14" t="s">
        <v>38</v>
      </c>
      <c r="B92" s="13">
        <v>8</v>
      </c>
      <c r="C92" s="13">
        <v>35</v>
      </c>
      <c r="D92" s="13">
        <v>31</v>
      </c>
      <c r="E92" s="42">
        <v>50</v>
      </c>
      <c r="F92" s="13">
        <v>4</v>
      </c>
      <c r="G92" s="20">
        <v>0</v>
      </c>
      <c r="H92" s="32">
        <v>3</v>
      </c>
      <c r="I92" s="32">
        <v>0</v>
      </c>
      <c r="J92" s="80">
        <f t="shared" si="2"/>
        <v>0</v>
      </c>
    </row>
    <row r="93" spans="1:10" ht="30" customHeight="1" x14ac:dyDescent="0.2">
      <c r="A93" s="14" t="s">
        <v>92</v>
      </c>
      <c r="B93" s="13">
        <v>3</v>
      </c>
      <c r="C93" s="13">
        <v>29</v>
      </c>
      <c r="D93" s="13">
        <v>16</v>
      </c>
      <c r="E93" s="42">
        <v>55</v>
      </c>
      <c r="F93" s="13">
        <v>4</v>
      </c>
      <c r="G93" s="20">
        <v>0</v>
      </c>
      <c r="H93" s="36">
        <v>3</v>
      </c>
      <c r="I93" s="32">
        <v>0</v>
      </c>
      <c r="J93" s="80">
        <f t="shared" si="2"/>
        <v>0</v>
      </c>
    </row>
    <row r="94" spans="1:10" ht="30" customHeight="1" x14ac:dyDescent="0.2">
      <c r="A94" s="12" t="s">
        <v>39</v>
      </c>
      <c r="B94" s="13">
        <v>7</v>
      </c>
      <c r="C94" s="13">
        <v>55</v>
      </c>
      <c r="D94" s="13">
        <v>37</v>
      </c>
      <c r="E94" s="42">
        <v>52</v>
      </c>
      <c r="F94" s="13">
        <v>7</v>
      </c>
      <c r="G94" s="20">
        <v>0</v>
      </c>
      <c r="H94" s="32">
        <v>7</v>
      </c>
      <c r="I94" s="32">
        <v>3</v>
      </c>
      <c r="J94" s="80">
        <f t="shared" si="2"/>
        <v>0.42857142857142855</v>
      </c>
    </row>
    <row r="95" spans="1:10" ht="30" customHeight="1" x14ac:dyDescent="0.2">
      <c r="A95" s="14" t="s">
        <v>40</v>
      </c>
      <c r="B95" s="13">
        <v>7</v>
      </c>
      <c r="C95" s="13">
        <v>11</v>
      </c>
      <c r="D95" s="13">
        <v>8</v>
      </c>
      <c r="E95" s="42">
        <v>57</v>
      </c>
      <c r="F95" s="13">
        <v>1</v>
      </c>
      <c r="G95" s="20">
        <v>0</v>
      </c>
      <c r="H95" s="32">
        <v>1</v>
      </c>
      <c r="I95" s="32">
        <v>0</v>
      </c>
      <c r="J95" s="80">
        <f t="shared" si="2"/>
        <v>0</v>
      </c>
    </row>
    <row r="96" spans="1:10" ht="30" customHeight="1" x14ac:dyDescent="0.2">
      <c r="A96" s="15" t="s">
        <v>41</v>
      </c>
      <c r="B96" s="7">
        <v>136</v>
      </c>
      <c r="C96" s="7">
        <v>3060</v>
      </c>
      <c r="D96" s="7">
        <v>2339</v>
      </c>
      <c r="E96" s="38" t="s">
        <v>138</v>
      </c>
      <c r="F96" s="7">
        <v>189</v>
      </c>
      <c r="G96" s="22">
        <v>0</v>
      </c>
      <c r="H96" s="22">
        <v>133</v>
      </c>
      <c r="I96" s="22">
        <v>67</v>
      </c>
      <c r="J96" s="23">
        <f t="shared" si="2"/>
        <v>0.50375939849624063</v>
      </c>
    </row>
    <row r="97" spans="1:10" ht="30" customHeight="1" x14ac:dyDescent="0.2">
      <c r="A97" s="11" t="s">
        <v>112</v>
      </c>
      <c r="B97" s="10">
        <v>9</v>
      </c>
      <c r="C97" s="10">
        <v>687</v>
      </c>
      <c r="D97" s="10">
        <v>488</v>
      </c>
      <c r="E97" s="41">
        <v>367.14</v>
      </c>
      <c r="F97" s="10">
        <v>13</v>
      </c>
      <c r="G97" s="20">
        <v>0</v>
      </c>
      <c r="H97" s="20">
        <v>9</v>
      </c>
      <c r="I97" s="20">
        <v>6</v>
      </c>
      <c r="J97" s="80">
        <f t="shared" si="2"/>
        <v>0.66666666666666663</v>
      </c>
    </row>
    <row r="98" spans="1:10" ht="30" customHeight="1" x14ac:dyDescent="0.2">
      <c r="A98" s="11" t="s">
        <v>113</v>
      </c>
      <c r="B98" s="10">
        <v>19</v>
      </c>
      <c r="C98" s="10">
        <v>374</v>
      </c>
      <c r="D98" s="10">
        <v>304</v>
      </c>
      <c r="E98" s="41">
        <v>343.92</v>
      </c>
      <c r="F98" s="10">
        <v>28</v>
      </c>
      <c r="G98" s="20">
        <v>0</v>
      </c>
      <c r="H98" s="20">
        <v>19</v>
      </c>
      <c r="I98" s="20">
        <v>12</v>
      </c>
      <c r="J98" s="80">
        <f t="shared" si="2"/>
        <v>0.63157894736842102</v>
      </c>
    </row>
    <row r="99" spans="1:10" ht="30" customHeight="1" x14ac:dyDescent="0.2">
      <c r="A99" s="14" t="s">
        <v>153</v>
      </c>
      <c r="B99" s="13">
        <v>1</v>
      </c>
      <c r="C99" s="13">
        <v>19</v>
      </c>
      <c r="D99" s="13">
        <v>15</v>
      </c>
      <c r="E99" s="42">
        <v>325.95999999999998</v>
      </c>
      <c r="F99" s="13">
        <v>2</v>
      </c>
      <c r="G99" s="32">
        <v>0</v>
      </c>
      <c r="H99" s="32">
        <v>1</v>
      </c>
      <c r="I99" s="32">
        <v>0</v>
      </c>
      <c r="J99" s="80">
        <f t="shared" si="2"/>
        <v>0</v>
      </c>
    </row>
    <row r="100" spans="1:10" ht="30" customHeight="1" x14ac:dyDescent="0.2">
      <c r="A100" s="14" t="s">
        <v>154</v>
      </c>
      <c r="B100" s="13">
        <v>11</v>
      </c>
      <c r="C100" s="13">
        <v>301</v>
      </c>
      <c r="D100" s="13">
        <v>240</v>
      </c>
      <c r="E100" s="42" t="s">
        <v>174</v>
      </c>
      <c r="F100" s="13">
        <v>16</v>
      </c>
      <c r="G100" s="32">
        <v>0</v>
      </c>
      <c r="H100" s="32">
        <v>11</v>
      </c>
      <c r="I100" s="32">
        <v>8</v>
      </c>
      <c r="J100" s="80">
        <f t="shared" si="2"/>
        <v>0.72727272727272729</v>
      </c>
    </row>
    <row r="101" spans="1:10" ht="30" customHeight="1" x14ac:dyDescent="0.2">
      <c r="A101" s="11" t="s">
        <v>155</v>
      </c>
      <c r="B101" s="10">
        <v>8</v>
      </c>
      <c r="C101" s="10">
        <v>119</v>
      </c>
      <c r="D101" s="10">
        <v>92</v>
      </c>
      <c r="E101" s="41">
        <v>350.86</v>
      </c>
      <c r="F101" s="10">
        <v>12</v>
      </c>
      <c r="G101" s="32">
        <v>0</v>
      </c>
      <c r="H101" s="20">
        <v>8</v>
      </c>
      <c r="I101" s="20">
        <v>3</v>
      </c>
      <c r="J101" s="80">
        <f t="shared" si="2"/>
        <v>0.375</v>
      </c>
    </row>
    <row r="102" spans="1:10" ht="30" customHeight="1" x14ac:dyDescent="0.2">
      <c r="A102" s="11" t="s">
        <v>156</v>
      </c>
      <c r="B102" s="10">
        <v>1</v>
      </c>
      <c r="C102" s="10">
        <v>140</v>
      </c>
      <c r="D102" s="10">
        <v>96</v>
      </c>
      <c r="E102" s="41">
        <v>361.57</v>
      </c>
      <c r="F102" s="10">
        <v>2</v>
      </c>
      <c r="G102" s="20">
        <v>0</v>
      </c>
      <c r="H102" s="20">
        <v>1</v>
      </c>
      <c r="I102" s="20">
        <v>1</v>
      </c>
      <c r="J102" s="80">
        <f t="shared" si="2"/>
        <v>1</v>
      </c>
    </row>
    <row r="103" spans="1:10" ht="30" customHeight="1" x14ac:dyDescent="0.2">
      <c r="A103" s="14" t="s">
        <v>42</v>
      </c>
      <c r="B103" s="13">
        <v>1</v>
      </c>
      <c r="C103" s="13">
        <v>23</v>
      </c>
      <c r="D103" s="13">
        <v>18</v>
      </c>
      <c r="E103" s="42">
        <v>398.03</v>
      </c>
      <c r="F103" s="13">
        <v>2</v>
      </c>
      <c r="G103" s="32">
        <v>0</v>
      </c>
      <c r="H103" s="32">
        <v>1</v>
      </c>
      <c r="I103" s="20">
        <v>1</v>
      </c>
      <c r="J103" s="80">
        <f t="shared" si="2"/>
        <v>1</v>
      </c>
    </row>
    <row r="104" spans="1:10" ht="30" customHeight="1" x14ac:dyDescent="0.2">
      <c r="A104" s="11" t="s">
        <v>157</v>
      </c>
      <c r="B104" s="10">
        <v>1</v>
      </c>
      <c r="C104" s="10">
        <v>38</v>
      </c>
      <c r="D104" s="10">
        <v>26</v>
      </c>
      <c r="E104" s="41">
        <v>354.81</v>
      </c>
      <c r="F104" s="10">
        <v>2</v>
      </c>
      <c r="G104" s="32">
        <v>0</v>
      </c>
      <c r="H104" s="20">
        <v>1</v>
      </c>
      <c r="I104" s="20">
        <v>0</v>
      </c>
      <c r="J104" s="80">
        <f t="shared" si="2"/>
        <v>0</v>
      </c>
    </row>
    <row r="105" spans="1:10" ht="30" customHeight="1" x14ac:dyDescent="0.2">
      <c r="A105" s="14" t="s">
        <v>114</v>
      </c>
      <c r="B105" s="13">
        <v>27</v>
      </c>
      <c r="C105" s="13">
        <v>353</v>
      </c>
      <c r="D105" s="13">
        <v>275</v>
      </c>
      <c r="E105" s="42">
        <v>333.82</v>
      </c>
      <c r="F105" s="13">
        <v>35</v>
      </c>
      <c r="G105" s="20">
        <v>0</v>
      </c>
      <c r="H105" s="32">
        <v>27</v>
      </c>
      <c r="I105" s="32">
        <v>12</v>
      </c>
      <c r="J105" s="80">
        <f t="shared" si="2"/>
        <v>0.44444444444444442</v>
      </c>
    </row>
    <row r="106" spans="1:10" ht="30" customHeight="1" x14ac:dyDescent="0.2">
      <c r="A106" s="12" t="s">
        <v>115</v>
      </c>
      <c r="B106" s="13">
        <v>7</v>
      </c>
      <c r="C106" s="13">
        <v>56</v>
      </c>
      <c r="D106" s="13">
        <v>47</v>
      </c>
      <c r="E106" s="42">
        <v>344.91</v>
      </c>
      <c r="F106" s="13">
        <v>9</v>
      </c>
      <c r="G106" s="32">
        <v>0</v>
      </c>
      <c r="H106" s="32">
        <v>7</v>
      </c>
      <c r="I106" s="32">
        <v>5</v>
      </c>
      <c r="J106" s="80">
        <f t="shared" si="2"/>
        <v>0.7142857142857143</v>
      </c>
    </row>
    <row r="107" spans="1:10" ht="30" customHeight="1" x14ac:dyDescent="0.2">
      <c r="A107" s="11" t="s">
        <v>44</v>
      </c>
      <c r="B107" s="10">
        <v>3</v>
      </c>
      <c r="C107" s="10">
        <v>39</v>
      </c>
      <c r="D107" s="10">
        <v>32</v>
      </c>
      <c r="E107" s="41">
        <v>391.34</v>
      </c>
      <c r="F107" s="10">
        <v>4</v>
      </c>
      <c r="G107" s="34">
        <v>0</v>
      </c>
      <c r="H107" s="20">
        <v>3</v>
      </c>
      <c r="I107" s="20">
        <v>1</v>
      </c>
      <c r="J107" s="80">
        <f t="shared" si="2"/>
        <v>0.33333333333333331</v>
      </c>
    </row>
    <row r="108" spans="1:10" ht="30" customHeight="1" x14ac:dyDescent="0.2">
      <c r="A108" s="11" t="s">
        <v>134</v>
      </c>
      <c r="B108" s="10">
        <v>7</v>
      </c>
      <c r="C108" s="10">
        <v>148</v>
      </c>
      <c r="D108" s="10">
        <v>120</v>
      </c>
      <c r="E108" s="41">
        <v>343.53</v>
      </c>
      <c r="F108" s="10">
        <v>10</v>
      </c>
      <c r="G108" s="34">
        <v>0</v>
      </c>
      <c r="H108" s="20">
        <v>7</v>
      </c>
      <c r="I108" s="20">
        <v>1</v>
      </c>
      <c r="J108" s="80">
        <f t="shared" si="2"/>
        <v>0.14285714285714285</v>
      </c>
    </row>
    <row r="109" spans="1:10" ht="30" customHeight="1" x14ac:dyDescent="0.2">
      <c r="A109" s="11" t="s">
        <v>116</v>
      </c>
      <c r="B109" s="10">
        <v>7</v>
      </c>
      <c r="C109" s="10">
        <v>132</v>
      </c>
      <c r="D109" s="10">
        <v>106</v>
      </c>
      <c r="E109" s="41">
        <v>315.87</v>
      </c>
      <c r="F109" s="10">
        <v>10</v>
      </c>
      <c r="G109" s="34">
        <v>0</v>
      </c>
      <c r="H109" s="20">
        <v>7</v>
      </c>
      <c r="I109" s="20">
        <v>1</v>
      </c>
      <c r="J109" s="80">
        <f t="shared" si="2"/>
        <v>0.14285714285714285</v>
      </c>
    </row>
    <row r="110" spans="1:10" ht="30" customHeight="1" x14ac:dyDescent="0.2">
      <c r="A110" s="11" t="s">
        <v>117</v>
      </c>
      <c r="B110" s="10">
        <v>7</v>
      </c>
      <c r="C110" s="10">
        <v>213</v>
      </c>
      <c r="D110" s="10">
        <v>158</v>
      </c>
      <c r="E110" s="41">
        <v>374.75</v>
      </c>
      <c r="F110" s="10">
        <v>9</v>
      </c>
      <c r="G110" s="32">
        <v>0</v>
      </c>
      <c r="H110" s="20">
        <v>7</v>
      </c>
      <c r="I110" s="20">
        <v>4</v>
      </c>
      <c r="J110" s="80">
        <f t="shared" si="2"/>
        <v>0.5714285714285714</v>
      </c>
    </row>
    <row r="111" spans="1:10" ht="30" customHeight="1" x14ac:dyDescent="0.2">
      <c r="A111" s="11" t="s">
        <v>118</v>
      </c>
      <c r="B111" s="10">
        <v>8</v>
      </c>
      <c r="C111" s="10">
        <v>167</v>
      </c>
      <c r="D111" s="10">
        <v>139</v>
      </c>
      <c r="E111" s="41">
        <v>362.69</v>
      </c>
      <c r="F111" s="10">
        <v>11</v>
      </c>
      <c r="G111" s="32">
        <v>0</v>
      </c>
      <c r="H111" s="20">
        <v>8</v>
      </c>
      <c r="I111" s="20">
        <v>5</v>
      </c>
      <c r="J111" s="80">
        <f t="shared" si="2"/>
        <v>0.625</v>
      </c>
    </row>
    <row r="112" spans="1:10" ht="30" customHeight="1" x14ac:dyDescent="0.2">
      <c r="A112" s="11" t="s">
        <v>43</v>
      </c>
      <c r="B112" s="10">
        <v>1</v>
      </c>
      <c r="C112" s="10">
        <v>17</v>
      </c>
      <c r="D112" s="10">
        <v>11</v>
      </c>
      <c r="E112" s="41">
        <v>305.23</v>
      </c>
      <c r="F112" s="10">
        <v>2</v>
      </c>
      <c r="G112" s="34">
        <v>0</v>
      </c>
      <c r="H112" s="20">
        <v>1</v>
      </c>
      <c r="I112" s="20">
        <v>0</v>
      </c>
      <c r="J112" s="80">
        <f t="shared" si="2"/>
        <v>0</v>
      </c>
    </row>
    <row r="113" spans="1:10" ht="30" customHeight="1" x14ac:dyDescent="0.2">
      <c r="A113" s="11" t="s">
        <v>95</v>
      </c>
      <c r="B113" s="10">
        <v>1</v>
      </c>
      <c r="C113" s="10">
        <v>26</v>
      </c>
      <c r="D113" s="10">
        <v>18</v>
      </c>
      <c r="E113" s="41">
        <v>58</v>
      </c>
      <c r="F113" s="10">
        <v>1</v>
      </c>
      <c r="G113" s="20">
        <v>0</v>
      </c>
      <c r="H113" s="20">
        <v>1</v>
      </c>
      <c r="I113" s="20">
        <v>0</v>
      </c>
      <c r="J113" s="80">
        <f t="shared" si="2"/>
        <v>0</v>
      </c>
    </row>
    <row r="114" spans="1:10" ht="30" customHeight="1" x14ac:dyDescent="0.2">
      <c r="A114" s="11" t="s">
        <v>90</v>
      </c>
      <c r="B114" s="10">
        <v>1</v>
      </c>
      <c r="C114" s="10">
        <v>35</v>
      </c>
      <c r="D114" s="10">
        <v>25</v>
      </c>
      <c r="E114" s="41">
        <v>75</v>
      </c>
      <c r="F114" s="10">
        <v>2</v>
      </c>
      <c r="G114" s="20">
        <v>0</v>
      </c>
      <c r="H114" s="20">
        <v>1</v>
      </c>
      <c r="I114" s="20">
        <v>0</v>
      </c>
      <c r="J114" s="80">
        <f t="shared" si="2"/>
        <v>0</v>
      </c>
    </row>
    <row r="115" spans="1:10" ht="30" customHeight="1" x14ac:dyDescent="0.2">
      <c r="A115" s="11" t="s">
        <v>137</v>
      </c>
      <c r="B115" s="10">
        <v>1</v>
      </c>
      <c r="C115" s="10">
        <v>16</v>
      </c>
      <c r="D115" s="10">
        <v>12</v>
      </c>
      <c r="E115" s="41">
        <v>64</v>
      </c>
      <c r="F115" s="10">
        <v>2</v>
      </c>
      <c r="G115" s="20">
        <v>0</v>
      </c>
      <c r="H115" s="20">
        <v>1</v>
      </c>
      <c r="I115" s="20">
        <v>1</v>
      </c>
      <c r="J115" s="80">
        <f t="shared" si="2"/>
        <v>1</v>
      </c>
    </row>
    <row r="116" spans="1:10" ht="30" customHeight="1" x14ac:dyDescent="0.2">
      <c r="A116" s="11" t="s">
        <v>46</v>
      </c>
      <c r="B116" s="10">
        <v>4</v>
      </c>
      <c r="C116" s="10">
        <v>36</v>
      </c>
      <c r="D116" s="10">
        <v>27</v>
      </c>
      <c r="E116" s="41">
        <v>49</v>
      </c>
      <c r="F116" s="10">
        <v>6</v>
      </c>
      <c r="G116" s="20">
        <v>0</v>
      </c>
      <c r="H116" s="20">
        <v>4</v>
      </c>
      <c r="I116" s="20">
        <v>2</v>
      </c>
      <c r="J116" s="80">
        <f t="shared" si="2"/>
        <v>0.5</v>
      </c>
    </row>
    <row r="117" spans="1:10" ht="30" customHeight="1" x14ac:dyDescent="0.2">
      <c r="A117" s="12" t="s">
        <v>47</v>
      </c>
      <c r="B117" s="13">
        <v>1</v>
      </c>
      <c r="C117" s="13">
        <v>19</v>
      </c>
      <c r="D117" s="13">
        <v>18</v>
      </c>
      <c r="E117" s="42">
        <v>69</v>
      </c>
      <c r="F117" s="13">
        <v>2</v>
      </c>
      <c r="G117" s="20">
        <v>0</v>
      </c>
      <c r="H117" s="32">
        <v>1</v>
      </c>
      <c r="I117" s="20">
        <v>1</v>
      </c>
      <c r="J117" s="80">
        <f t="shared" si="2"/>
        <v>1</v>
      </c>
    </row>
    <row r="118" spans="1:10" ht="30" customHeight="1" x14ac:dyDescent="0.2">
      <c r="A118" s="14" t="s">
        <v>48</v>
      </c>
      <c r="B118" s="13">
        <v>3</v>
      </c>
      <c r="C118" s="13">
        <v>27</v>
      </c>
      <c r="D118" s="13">
        <v>22</v>
      </c>
      <c r="E118" s="42">
        <v>61</v>
      </c>
      <c r="F118" s="13">
        <v>3</v>
      </c>
      <c r="G118" s="20">
        <v>0</v>
      </c>
      <c r="H118" s="32">
        <v>3</v>
      </c>
      <c r="I118" s="20">
        <v>2</v>
      </c>
      <c r="J118" s="80">
        <f t="shared" si="2"/>
        <v>0.66666666666666663</v>
      </c>
    </row>
    <row r="119" spans="1:10" ht="30" customHeight="1" x14ac:dyDescent="0.2">
      <c r="A119" s="11" t="s">
        <v>93</v>
      </c>
      <c r="B119" s="10">
        <v>1</v>
      </c>
      <c r="C119" s="10">
        <v>25</v>
      </c>
      <c r="D119" s="10">
        <v>18</v>
      </c>
      <c r="E119" s="41">
        <v>51</v>
      </c>
      <c r="F119" s="10">
        <v>2</v>
      </c>
      <c r="G119" s="20">
        <v>0</v>
      </c>
      <c r="H119" s="20">
        <v>1</v>
      </c>
      <c r="I119" s="20">
        <v>0</v>
      </c>
      <c r="J119" s="80">
        <f t="shared" si="2"/>
        <v>0</v>
      </c>
    </row>
    <row r="120" spans="1:10" ht="30" customHeight="1" x14ac:dyDescent="0.2">
      <c r="A120" s="11" t="s">
        <v>120</v>
      </c>
      <c r="B120" s="10">
        <v>3</v>
      </c>
      <c r="C120" s="10">
        <v>39</v>
      </c>
      <c r="D120" s="10">
        <v>24</v>
      </c>
      <c r="E120" s="41">
        <v>69</v>
      </c>
      <c r="F120" s="10">
        <v>4</v>
      </c>
      <c r="G120" s="20">
        <v>0</v>
      </c>
      <c r="H120" s="20">
        <v>3</v>
      </c>
      <c r="I120" s="20">
        <v>1</v>
      </c>
      <c r="J120" s="80">
        <f t="shared" si="2"/>
        <v>0.33333333333333331</v>
      </c>
    </row>
    <row r="121" spans="1:10" ht="30" customHeight="1" x14ac:dyDescent="0.2">
      <c r="A121" s="14" t="s">
        <v>45</v>
      </c>
      <c r="B121" s="13">
        <v>3</v>
      </c>
      <c r="C121" s="13">
        <v>11</v>
      </c>
      <c r="D121" s="13">
        <v>8</v>
      </c>
      <c r="E121" s="44" t="s">
        <v>160</v>
      </c>
      <c r="F121" s="32">
        <v>0</v>
      </c>
      <c r="G121" s="32">
        <v>0</v>
      </c>
      <c r="H121" s="32">
        <v>0</v>
      </c>
      <c r="I121" s="32">
        <v>0</v>
      </c>
      <c r="J121" s="80">
        <v>0</v>
      </c>
    </row>
  </sheetData>
  <sheetProtection password="F144" sheet="1" objects="1" scenarios="1" selectLockedCells="1" selectUnlockedCells="1"/>
  <mergeCells count="2">
    <mergeCell ref="A1:J2"/>
    <mergeCell ref="F3:J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workbookViewId="0">
      <pane ySplit="2" topLeftCell="A60" activePane="bottomLeft" state="frozen"/>
      <selection pane="bottomLeft" activeCell="C81" sqref="C81"/>
    </sheetView>
  </sheetViews>
  <sheetFormatPr defaultRowHeight="12.75" x14ac:dyDescent="0.2"/>
  <cols>
    <col min="1" max="1" width="29.85546875" bestFit="1" customWidth="1"/>
  </cols>
  <sheetData>
    <row r="1" spans="1:13" s="1" customFormat="1" ht="24.95" customHeight="1" x14ac:dyDescent="0.2">
      <c r="A1" s="91" t="s">
        <v>53</v>
      </c>
      <c r="B1" s="91" t="s">
        <v>54</v>
      </c>
      <c r="C1" s="93" t="s">
        <v>55</v>
      </c>
      <c r="D1" s="94"/>
      <c r="E1" s="94"/>
      <c r="F1" s="94"/>
      <c r="G1" s="94"/>
      <c r="H1" s="94"/>
      <c r="I1" s="94"/>
      <c r="J1" s="94"/>
      <c r="K1" s="94"/>
      <c r="L1" s="95"/>
    </row>
    <row r="2" spans="1:13" s="1" customFormat="1" ht="24.95" customHeight="1" x14ac:dyDescent="0.2">
      <c r="A2" s="92"/>
      <c r="B2" s="92"/>
      <c r="C2" s="4" t="s">
        <v>139</v>
      </c>
      <c r="D2" s="4" t="s">
        <v>56</v>
      </c>
      <c r="E2" s="4" t="s">
        <v>57</v>
      </c>
      <c r="F2" s="4" t="s">
        <v>58</v>
      </c>
      <c r="G2" s="4" t="s">
        <v>59</v>
      </c>
      <c r="H2" s="4" t="s">
        <v>60</v>
      </c>
      <c r="I2" s="4" t="s">
        <v>61</v>
      </c>
      <c r="J2" s="4" t="s">
        <v>62</v>
      </c>
      <c r="K2" s="4" t="s">
        <v>63</v>
      </c>
      <c r="L2" s="4" t="s">
        <v>64</v>
      </c>
    </row>
    <row r="3" spans="1:13" s="48" customFormat="1" ht="24.95" customHeight="1" x14ac:dyDescent="0.2">
      <c r="A3" s="46" t="s">
        <v>67</v>
      </c>
      <c r="B3" s="82">
        <f>SUM(B4:B79)</f>
        <v>5067</v>
      </c>
      <c r="C3" s="82">
        <f t="shared" ref="C3:L3" si="0">SUM(C4:C79)</f>
        <v>5</v>
      </c>
      <c r="D3" s="82">
        <f t="shared" si="0"/>
        <v>54</v>
      </c>
      <c r="E3" s="82">
        <f t="shared" si="0"/>
        <v>375</v>
      </c>
      <c r="F3" s="82">
        <f t="shared" si="0"/>
        <v>1130</v>
      </c>
      <c r="G3" s="82">
        <f t="shared" si="0"/>
        <v>1285</v>
      </c>
      <c r="H3" s="82">
        <f t="shared" si="0"/>
        <v>861</v>
      </c>
      <c r="I3" s="82">
        <f t="shared" si="0"/>
        <v>493</v>
      </c>
      <c r="J3" s="82">
        <f t="shared" si="0"/>
        <v>313</v>
      </c>
      <c r="K3" s="82">
        <f t="shared" si="0"/>
        <v>163</v>
      </c>
      <c r="L3" s="82">
        <f t="shared" si="0"/>
        <v>388</v>
      </c>
      <c r="M3" s="47"/>
    </row>
    <row r="4" spans="1:13" s="48" customFormat="1" ht="24.95" customHeight="1" x14ac:dyDescent="0.2">
      <c r="A4" s="49" t="s">
        <v>18</v>
      </c>
      <c r="B4" s="50">
        <v>295</v>
      </c>
      <c r="C4" s="83">
        <v>0</v>
      </c>
      <c r="D4" s="83">
        <v>4</v>
      </c>
      <c r="E4" s="83">
        <v>27</v>
      </c>
      <c r="F4" s="83">
        <v>81</v>
      </c>
      <c r="G4" s="83">
        <v>81</v>
      </c>
      <c r="H4" s="83">
        <v>47</v>
      </c>
      <c r="I4" s="83">
        <v>21</v>
      </c>
      <c r="J4" s="83">
        <v>14</v>
      </c>
      <c r="K4" s="83">
        <v>5</v>
      </c>
      <c r="L4" s="83">
        <v>15</v>
      </c>
    </row>
    <row r="5" spans="1:13" s="48" customFormat="1" ht="24.95" customHeight="1" x14ac:dyDescent="0.2">
      <c r="A5" s="49" t="s">
        <v>27</v>
      </c>
      <c r="B5" s="50">
        <v>23</v>
      </c>
      <c r="C5" s="83">
        <v>0</v>
      </c>
      <c r="D5" s="83">
        <v>0</v>
      </c>
      <c r="E5" s="83">
        <v>4</v>
      </c>
      <c r="F5" s="83">
        <v>0</v>
      </c>
      <c r="G5" s="83">
        <v>4</v>
      </c>
      <c r="H5" s="83">
        <v>6</v>
      </c>
      <c r="I5" s="83">
        <v>2</v>
      </c>
      <c r="J5" s="83">
        <v>1</v>
      </c>
      <c r="K5" s="83">
        <v>1</v>
      </c>
      <c r="L5" s="83">
        <v>5</v>
      </c>
    </row>
    <row r="6" spans="1:13" s="48" customFormat="1" ht="24.95" customHeight="1" x14ac:dyDescent="0.2">
      <c r="A6" s="49" t="s">
        <v>112</v>
      </c>
      <c r="B6" s="50">
        <v>9</v>
      </c>
      <c r="C6" s="83">
        <v>0</v>
      </c>
      <c r="D6" s="83">
        <v>0</v>
      </c>
      <c r="E6" s="83">
        <v>2</v>
      </c>
      <c r="F6" s="83">
        <v>3</v>
      </c>
      <c r="G6" s="83">
        <v>1</v>
      </c>
      <c r="H6" s="83">
        <v>1</v>
      </c>
      <c r="I6" s="83">
        <v>1</v>
      </c>
      <c r="J6" s="83">
        <v>0</v>
      </c>
      <c r="K6" s="83">
        <v>0</v>
      </c>
      <c r="L6" s="83">
        <v>1</v>
      </c>
    </row>
    <row r="7" spans="1:13" s="48" customFormat="1" ht="24.95" customHeight="1" x14ac:dyDescent="0.2">
      <c r="A7" s="49" t="s">
        <v>10</v>
      </c>
      <c r="B7" s="50">
        <v>126</v>
      </c>
      <c r="C7" s="83">
        <v>0</v>
      </c>
      <c r="D7" s="83">
        <v>4</v>
      </c>
      <c r="E7" s="83">
        <v>12</v>
      </c>
      <c r="F7" s="83">
        <v>23</v>
      </c>
      <c r="G7" s="83">
        <v>32</v>
      </c>
      <c r="H7" s="83">
        <v>23</v>
      </c>
      <c r="I7" s="83">
        <v>8</v>
      </c>
      <c r="J7" s="83">
        <v>7</v>
      </c>
      <c r="K7" s="83">
        <v>6</v>
      </c>
      <c r="L7" s="83">
        <v>11</v>
      </c>
    </row>
    <row r="8" spans="1:13" s="48" customFormat="1" ht="24.95" customHeight="1" x14ac:dyDescent="0.2">
      <c r="A8" s="49" t="s">
        <v>28</v>
      </c>
      <c r="B8" s="50">
        <v>7</v>
      </c>
      <c r="C8" s="83">
        <v>1</v>
      </c>
      <c r="D8" s="83">
        <v>0</v>
      </c>
      <c r="E8" s="83">
        <v>0</v>
      </c>
      <c r="F8" s="83">
        <v>1</v>
      </c>
      <c r="G8" s="83">
        <v>2</v>
      </c>
      <c r="H8" s="83">
        <v>0</v>
      </c>
      <c r="I8" s="83">
        <v>0</v>
      </c>
      <c r="J8" s="83">
        <v>0</v>
      </c>
      <c r="K8" s="83">
        <v>0</v>
      </c>
      <c r="L8" s="83">
        <v>3</v>
      </c>
    </row>
    <row r="9" spans="1:13" s="48" customFormat="1" ht="24.95" customHeight="1" x14ac:dyDescent="0.2">
      <c r="A9" s="49" t="s">
        <v>3</v>
      </c>
      <c r="B9" s="50">
        <v>606</v>
      </c>
      <c r="C9" s="83">
        <v>0</v>
      </c>
      <c r="D9" s="83">
        <v>3</v>
      </c>
      <c r="E9" s="83">
        <v>43</v>
      </c>
      <c r="F9" s="83">
        <v>138</v>
      </c>
      <c r="G9" s="83">
        <v>160</v>
      </c>
      <c r="H9" s="83">
        <v>99</v>
      </c>
      <c r="I9" s="83">
        <v>57</v>
      </c>
      <c r="J9" s="83">
        <v>47</v>
      </c>
      <c r="K9" s="83">
        <v>19</v>
      </c>
      <c r="L9" s="83">
        <v>40</v>
      </c>
    </row>
    <row r="10" spans="1:13" s="48" customFormat="1" ht="24.95" customHeight="1" x14ac:dyDescent="0.2">
      <c r="A10" s="49" t="s">
        <v>29</v>
      </c>
      <c r="B10" s="50">
        <v>48</v>
      </c>
      <c r="C10" s="83">
        <v>0</v>
      </c>
      <c r="D10" s="83">
        <v>3</v>
      </c>
      <c r="E10" s="83">
        <v>3</v>
      </c>
      <c r="F10" s="83">
        <v>5</v>
      </c>
      <c r="G10" s="83">
        <v>4</v>
      </c>
      <c r="H10" s="83">
        <v>7</v>
      </c>
      <c r="I10" s="83">
        <v>6</v>
      </c>
      <c r="J10" s="83">
        <v>4</v>
      </c>
      <c r="K10" s="83">
        <v>1</v>
      </c>
      <c r="L10" s="83">
        <v>15</v>
      </c>
    </row>
    <row r="11" spans="1:13" s="48" customFormat="1" ht="24.95" customHeight="1" x14ac:dyDescent="0.2">
      <c r="A11" s="49" t="s">
        <v>113</v>
      </c>
      <c r="B11" s="50">
        <v>19</v>
      </c>
      <c r="C11" s="83">
        <v>0</v>
      </c>
      <c r="D11" s="83">
        <v>3</v>
      </c>
      <c r="E11" s="83">
        <v>4</v>
      </c>
      <c r="F11" s="83">
        <v>4</v>
      </c>
      <c r="G11" s="83">
        <v>4</v>
      </c>
      <c r="H11" s="83">
        <v>4</v>
      </c>
      <c r="I11" s="83">
        <v>0</v>
      </c>
      <c r="J11" s="83">
        <v>0</v>
      </c>
      <c r="K11" s="83">
        <v>0</v>
      </c>
      <c r="L11" s="83">
        <v>0</v>
      </c>
    </row>
    <row r="12" spans="1:13" s="48" customFormat="1" ht="24.95" customHeight="1" x14ac:dyDescent="0.2">
      <c r="A12" s="49" t="s">
        <v>175</v>
      </c>
      <c r="B12" s="50">
        <v>31</v>
      </c>
      <c r="C12" s="83">
        <v>0</v>
      </c>
      <c r="D12" s="83">
        <v>0</v>
      </c>
      <c r="E12" s="83">
        <v>1</v>
      </c>
      <c r="F12" s="83">
        <v>5</v>
      </c>
      <c r="G12" s="83">
        <v>6</v>
      </c>
      <c r="H12" s="83">
        <v>6</v>
      </c>
      <c r="I12" s="83">
        <v>2</v>
      </c>
      <c r="J12" s="83">
        <v>3</v>
      </c>
      <c r="K12" s="83">
        <v>3</v>
      </c>
      <c r="L12" s="83">
        <v>5</v>
      </c>
    </row>
    <row r="13" spans="1:13" s="48" customFormat="1" ht="24.95" customHeight="1" x14ac:dyDescent="0.2">
      <c r="A13" s="49" t="s">
        <v>176</v>
      </c>
      <c r="B13" s="50">
        <v>2</v>
      </c>
      <c r="C13" s="83">
        <v>0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1</v>
      </c>
      <c r="L13" s="83">
        <v>1</v>
      </c>
    </row>
    <row r="14" spans="1:13" s="48" customFormat="1" ht="24.95" customHeight="1" x14ac:dyDescent="0.2">
      <c r="A14" s="49" t="s">
        <v>177</v>
      </c>
      <c r="B14" s="50">
        <v>1</v>
      </c>
      <c r="C14" s="83">
        <v>0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1</v>
      </c>
      <c r="J14" s="83">
        <v>0</v>
      </c>
      <c r="K14" s="83">
        <v>0</v>
      </c>
      <c r="L14" s="83">
        <v>0</v>
      </c>
    </row>
    <row r="15" spans="1:13" s="48" customFormat="1" ht="24.95" customHeight="1" x14ac:dyDescent="0.2">
      <c r="A15" s="49" t="s">
        <v>143</v>
      </c>
      <c r="B15" s="50">
        <v>348</v>
      </c>
      <c r="C15" s="83">
        <v>0</v>
      </c>
      <c r="D15" s="83">
        <v>1</v>
      </c>
      <c r="E15" s="83">
        <v>29</v>
      </c>
      <c r="F15" s="83">
        <v>95</v>
      </c>
      <c r="G15" s="83">
        <v>94</v>
      </c>
      <c r="H15" s="83">
        <v>48</v>
      </c>
      <c r="I15" s="83">
        <v>33</v>
      </c>
      <c r="J15" s="83">
        <v>24</v>
      </c>
      <c r="K15" s="83">
        <v>7</v>
      </c>
      <c r="L15" s="83">
        <v>17</v>
      </c>
    </row>
    <row r="16" spans="1:13" s="48" customFormat="1" ht="24.95" customHeight="1" x14ac:dyDescent="0.2">
      <c r="A16" s="49" t="s">
        <v>149</v>
      </c>
      <c r="B16" s="50">
        <v>27</v>
      </c>
      <c r="C16" s="83">
        <v>0</v>
      </c>
      <c r="D16" s="83">
        <v>1</v>
      </c>
      <c r="E16" s="83">
        <v>1</v>
      </c>
      <c r="F16" s="83">
        <v>4</v>
      </c>
      <c r="G16" s="83">
        <v>4</v>
      </c>
      <c r="H16" s="83">
        <v>5</v>
      </c>
      <c r="I16" s="83">
        <v>2</v>
      </c>
      <c r="J16" s="83">
        <v>1</v>
      </c>
      <c r="K16" s="83">
        <v>4</v>
      </c>
      <c r="L16" s="83">
        <v>5</v>
      </c>
    </row>
    <row r="17" spans="1:12" s="48" customFormat="1" ht="24.95" customHeight="1" x14ac:dyDescent="0.2">
      <c r="A17" s="49" t="s">
        <v>154</v>
      </c>
      <c r="B17" s="50">
        <v>11</v>
      </c>
      <c r="C17" s="83">
        <v>0</v>
      </c>
      <c r="D17" s="83">
        <v>0</v>
      </c>
      <c r="E17" s="83">
        <v>2</v>
      </c>
      <c r="F17" s="83">
        <v>4</v>
      </c>
      <c r="G17" s="83">
        <v>2</v>
      </c>
      <c r="H17" s="83">
        <v>0</v>
      </c>
      <c r="I17" s="83">
        <v>0</v>
      </c>
      <c r="J17" s="83">
        <v>1</v>
      </c>
      <c r="K17" s="83">
        <v>0</v>
      </c>
      <c r="L17" s="83">
        <v>2</v>
      </c>
    </row>
    <row r="18" spans="1:12" s="48" customFormat="1" ht="24.95" customHeight="1" x14ac:dyDescent="0.2">
      <c r="A18" s="49" t="s">
        <v>145</v>
      </c>
      <c r="B18" s="50">
        <v>274</v>
      </c>
      <c r="C18" s="83">
        <v>0</v>
      </c>
      <c r="D18" s="83">
        <v>3</v>
      </c>
      <c r="E18" s="83">
        <v>14</v>
      </c>
      <c r="F18" s="83">
        <v>52</v>
      </c>
      <c r="G18" s="83">
        <v>52</v>
      </c>
      <c r="H18" s="83">
        <v>55</v>
      </c>
      <c r="I18" s="83">
        <v>31</v>
      </c>
      <c r="J18" s="83">
        <v>30</v>
      </c>
      <c r="K18" s="83">
        <v>14</v>
      </c>
      <c r="L18" s="83">
        <v>23</v>
      </c>
    </row>
    <row r="19" spans="1:12" s="48" customFormat="1" ht="24.95" customHeight="1" x14ac:dyDescent="0.2">
      <c r="A19" s="49" t="s">
        <v>150</v>
      </c>
      <c r="B19" s="50">
        <v>22</v>
      </c>
      <c r="C19" s="83">
        <v>0</v>
      </c>
      <c r="D19" s="83">
        <v>0</v>
      </c>
      <c r="E19" s="83">
        <v>1</v>
      </c>
      <c r="F19" s="83">
        <v>0</v>
      </c>
      <c r="G19" s="83">
        <v>3</v>
      </c>
      <c r="H19" s="83">
        <v>2</v>
      </c>
      <c r="I19" s="83">
        <v>1</v>
      </c>
      <c r="J19" s="83">
        <v>2</v>
      </c>
      <c r="K19" s="83">
        <v>2</v>
      </c>
      <c r="L19" s="83">
        <v>11</v>
      </c>
    </row>
    <row r="20" spans="1:12" s="48" customFormat="1" ht="24.95" customHeight="1" x14ac:dyDescent="0.2">
      <c r="A20" s="49" t="s">
        <v>155</v>
      </c>
      <c r="B20" s="50">
        <v>8</v>
      </c>
      <c r="C20" s="83">
        <v>0</v>
      </c>
      <c r="D20" s="83">
        <v>0</v>
      </c>
      <c r="E20" s="83">
        <v>2</v>
      </c>
      <c r="F20" s="83">
        <v>2</v>
      </c>
      <c r="G20" s="83">
        <v>0</v>
      </c>
      <c r="H20" s="83">
        <v>1</v>
      </c>
      <c r="I20" s="83">
        <v>0</v>
      </c>
      <c r="J20" s="83">
        <v>1</v>
      </c>
      <c r="K20" s="83">
        <v>0</v>
      </c>
      <c r="L20" s="83">
        <v>2</v>
      </c>
    </row>
    <row r="21" spans="1:12" s="48" customFormat="1" ht="24.95" customHeight="1" x14ac:dyDescent="0.2">
      <c r="A21" s="49" t="s">
        <v>146</v>
      </c>
      <c r="B21" s="50">
        <v>63</v>
      </c>
      <c r="C21" s="83">
        <v>0</v>
      </c>
      <c r="D21" s="83">
        <v>1</v>
      </c>
      <c r="E21" s="83">
        <v>6</v>
      </c>
      <c r="F21" s="83">
        <v>9</v>
      </c>
      <c r="G21" s="83">
        <v>17</v>
      </c>
      <c r="H21" s="83">
        <v>14</v>
      </c>
      <c r="I21" s="83">
        <v>4</v>
      </c>
      <c r="J21" s="83">
        <v>5</v>
      </c>
      <c r="K21" s="83">
        <v>1</v>
      </c>
      <c r="L21" s="83">
        <v>6</v>
      </c>
    </row>
    <row r="22" spans="1:12" s="48" customFormat="1" ht="24.95" customHeight="1" x14ac:dyDescent="0.2">
      <c r="A22" s="49" t="s">
        <v>151</v>
      </c>
      <c r="B22" s="50">
        <v>5</v>
      </c>
      <c r="C22" s="83">
        <v>0</v>
      </c>
      <c r="D22" s="83">
        <v>0</v>
      </c>
      <c r="E22" s="83">
        <v>0</v>
      </c>
      <c r="F22" s="83">
        <v>2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3</v>
      </c>
    </row>
    <row r="23" spans="1:12" s="48" customFormat="1" ht="24.95" customHeight="1" x14ac:dyDescent="0.2">
      <c r="A23" s="49" t="s">
        <v>156</v>
      </c>
      <c r="B23" s="50">
        <v>1</v>
      </c>
      <c r="C23" s="83">
        <v>0</v>
      </c>
      <c r="D23" s="83">
        <v>1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</row>
    <row r="24" spans="1:12" s="48" customFormat="1" ht="24.95" customHeight="1" x14ac:dyDescent="0.2">
      <c r="A24" s="49" t="s">
        <v>17</v>
      </c>
      <c r="B24" s="50">
        <v>60</v>
      </c>
      <c r="C24" s="83">
        <v>0</v>
      </c>
      <c r="D24" s="83">
        <v>0</v>
      </c>
      <c r="E24" s="83">
        <v>3</v>
      </c>
      <c r="F24" s="83">
        <v>18</v>
      </c>
      <c r="G24" s="83">
        <v>14</v>
      </c>
      <c r="H24" s="83">
        <v>7</v>
      </c>
      <c r="I24" s="83">
        <v>8</v>
      </c>
      <c r="J24" s="83">
        <v>3</v>
      </c>
      <c r="K24" s="83">
        <v>2</v>
      </c>
      <c r="L24" s="83">
        <v>5</v>
      </c>
    </row>
    <row r="25" spans="1:12" s="48" customFormat="1" ht="24.95" customHeight="1" x14ac:dyDescent="0.2">
      <c r="A25" s="49" t="s">
        <v>31</v>
      </c>
      <c r="B25" s="50">
        <v>5</v>
      </c>
      <c r="C25" s="83">
        <v>0</v>
      </c>
      <c r="D25" s="83">
        <v>0</v>
      </c>
      <c r="E25" s="83">
        <v>0</v>
      </c>
      <c r="F25" s="83">
        <v>1</v>
      </c>
      <c r="G25" s="83">
        <v>1</v>
      </c>
      <c r="H25" s="83">
        <v>0</v>
      </c>
      <c r="I25" s="83">
        <v>0</v>
      </c>
      <c r="J25" s="83">
        <v>2</v>
      </c>
      <c r="K25" s="83">
        <v>0</v>
      </c>
      <c r="L25" s="83">
        <v>1</v>
      </c>
    </row>
    <row r="26" spans="1:12" s="48" customFormat="1" ht="24.95" customHeight="1" x14ac:dyDescent="0.2">
      <c r="A26" s="49" t="s">
        <v>42</v>
      </c>
      <c r="B26" s="50">
        <v>1</v>
      </c>
      <c r="C26" s="83">
        <v>0</v>
      </c>
      <c r="D26" s="83">
        <v>0</v>
      </c>
      <c r="E26" s="83">
        <v>0</v>
      </c>
      <c r="F26" s="83">
        <v>1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</row>
    <row r="27" spans="1:12" s="48" customFormat="1" ht="24.95" customHeight="1" x14ac:dyDescent="0.2">
      <c r="A27" s="49" t="s">
        <v>147</v>
      </c>
      <c r="B27" s="50">
        <v>53</v>
      </c>
      <c r="C27" s="83">
        <v>0</v>
      </c>
      <c r="D27" s="83">
        <v>0</v>
      </c>
      <c r="E27" s="83">
        <v>1</v>
      </c>
      <c r="F27" s="83">
        <v>3</v>
      </c>
      <c r="G27" s="83">
        <v>13</v>
      </c>
      <c r="H27" s="83">
        <v>11</v>
      </c>
      <c r="I27" s="83">
        <v>8</v>
      </c>
      <c r="J27" s="83">
        <v>2</v>
      </c>
      <c r="K27" s="83">
        <v>4</v>
      </c>
      <c r="L27" s="83">
        <v>11</v>
      </c>
    </row>
    <row r="28" spans="1:12" s="48" customFormat="1" ht="24.95" customHeight="1" x14ac:dyDescent="0.2">
      <c r="A28" s="49" t="s">
        <v>152</v>
      </c>
      <c r="B28" s="50">
        <v>4</v>
      </c>
      <c r="C28" s="83">
        <v>0</v>
      </c>
      <c r="D28" s="83">
        <v>0</v>
      </c>
      <c r="E28" s="83">
        <v>0</v>
      </c>
      <c r="F28" s="83">
        <v>1</v>
      </c>
      <c r="G28" s="83">
        <v>2</v>
      </c>
      <c r="H28" s="83">
        <v>0</v>
      </c>
      <c r="I28" s="83">
        <v>0</v>
      </c>
      <c r="J28" s="83">
        <v>0</v>
      </c>
      <c r="K28" s="83">
        <v>0</v>
      </c>
      <c r="L28" s="83">
        <v>1</v>
      </c>
    </row>
    <row r="29" spans="1:12" s="48" customFormat="1" ht="24.95" customHeight="1" x14ac:dyDescent="0.2">
      <c r="A29" s="49" t="s">
        <v>157</v>
      </c>
      <c r="B29" s="50">
        <v>1</v>
      </c>
      <c r="C29" s="83">
        <v>0</v>
      </c>
      <c r="D29" s="83">
        <v>0</v>
      </c>
      <c r="E29" s="83">
        <v>0</v>
      </c>
      <c r="F29" s="83">
        <v>1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</row>
    <row r="30" spans="1:12" s="48" customFormat="1" ht="24.95" customHeight="1" x14ac:dyDescent="0.2">
      <c r="A30" s="49" t="s">
        <v>110</v>
      </c>
      <c r="B30" s="50">
        <v>855</v>
      </c>
      <c r="C30" s="83">
        <v>2</v>
      </c>
      <c r="D30" s="83">
        <v>9</v>
      </c>
      <c r="E30" s="83">
        <v>64</v>
      </c>
      <c r="F30" s="83">
        <v>184</v>
      </c>
      <c r="G30" s="83">
        <v>217</v>
      </c>
      <c r="H30" s="83">
        <v>166</v>
      </c>
      <c r="I30" s="83">
        <v>95</v>
      </c>
      <c r="J30" s="83">
        <v>47</v>
      </c>
      <c r="K30" s="83">
        <v>26</v>
      </c>
      <c r="L30" s="83">
        <v>45</v>
      </c>
    </row>
    <row r="31" spans="1:12" s="48" customFormat="1" ht="24.95" customHeight="1" x14ac:dyDescent="0.2">
      <c r="A31" s="49" t="s">
        <v>111</v>
      </c>
      <c r="B31" s="50">
        <v>69</v>
      </c>
      <c r="C31" s="83">
        <v>1</v>
      </c>
      <c r="D31" s="83">
        <v>2</v>
      </c>
      <c r="E31" s="83">
        <v>3</v>
      </c>
      <c r="F31" s="83">
        <v>7</v>
      </c>
      <c r="G31" s="83">
        <v>10</v>
      </c>
      <c r="H31" s="83">
        <v>6</v>
      </c>
      <c r="I31" s="83">
        <v>7</v>
      </c>
      <c r="J31" s="83">
        <v>2</v>
      </c>
      <c r="K31" s="83">
        <v>6</v>
      </c>
      <c r="L31" s="83">
        <v>25</v>
      </c>
    </row>
    <row r="32" spans="1:12" s="48" customFormat="1" ht="24.95" customHeight="1" x14ac:dyDescent="0.2">
      <c r="A32" s="49" t="s">
        <v>114</v>
      </c>
      <c r="B32" s="50">
        <v>27</v>
      </c>
      <c r="C32" s="83">
        <v>0</v>
      </c>
      <c r="D32" s="83">
        <v>3</v>
      </c>
      <c r="E32" s="83">
        <v>8</v>
      </c>
      <c r="F32" s="83">
        <v>5</v>
      </c>
      <c r="G32" s="83">
        <v>4</v>
      </c>
      <c r="H32" s="83">
        <v>4</v>
      </c>
      <c r="I32" s="83">
        <v>1</v>
      </c>
      <c r="J32" s="83">
        <v>0</v>
      </c>
      <c r="K32" s="83">
        <v>1</v>
      </c>
      <c r="L32" s="83">
        <v>1</v>
      </c>
    </row>
    <row r="33" spans="1:12" s="48" customFormat="1" ht="24.95" customHeight="1" x14ac:dyDescent="0.2">
      <c r="A33" s="49" t="s">
        <v>15</v>
      </c>
      <c r="B33" s="50">
        <v>197</v>
      </c>
      <c r="C33" s="83">
        <v>0</v>
      </c>
      <c r="D33" s="83">
        <v>3</v>
      </c>
      <c r="E33" s="83">
        <v>15</v>
      </c>
      <c r="F33" s="83">
        <v>41</v>
      </c>
      <c r="G33" s="83">
        <v>65</v>
      </c>
      <c r="H33" s="83">
        <v>39</v>
      </c>
      <c r="I33" s="83">
        <v>14</v>
      </c>
      <c r="J33" s="83">
        <v>10</v>
      </c>
      <c r="K33" s="83">
        <v>5</v>
      </c>
      <c r="L33" s="83">
        <v>5</v>
      </c>
    </row>
    <row r="34" spans="1:12" s="48" customFormat="1" ht="24.95" customHeight="1" x14ac:dyDescent="0.2">
      <c r="A34" s="49" t="s">
        <v>30</v>
      </c>
      <c r="B34" s="50">
        <v>16</v>
      </c>
      <c r="C34" s="83">
        <v>0</v>
      </c>
      <c r="D34" s="83">
        <v>1</v>
      </c>
      <c r="E34" s="83">
        <v>3</v>
      </c>
      <c r="F34" s="83">
        <v>1</v>
      </c>
      <c r="G34" s="83">
        <v>4</v>
      </c>
      <c r="H34" s="83">
        <v>0</v>
      </c>
      <c r="I34" s="83">
        <v>2</v>
      </c>
      <c r="J34" s="83">
        <v>2</v>
      </c>
      <c r="K34" s="83">
        <v>0</v>
      </c>
      <c r="L34" s="83">
        <v>3</v>
      </c>
    </row>
    <row r="35" spans="1:12" s="48" customFormat="1" ht="24.95" customHeight="1" x14ac:dyDescent="0.2">
      <c r="A35" s="49" t="s">
        <v>115</v>
      </c>
      <c r="B35" s="50">
        <v>7</v>
      </c>
      <c r="C35" s="83">
        <v>0</v>
      </c>
      <c r="D35" s="83">
        <v>0</v>
      </c>
      <c r="E35" s="83">
        <v>2</v>
      </c>
      <c r="F35" s="83">
        <v>1</v>
      </c>
      <c r="G35" s="83">
        <v>1</v>
      </c>
      <c r="H35" s="83">
        <v>2</v>
      </c>
      <c r="I35" s="83">
        <v>0</v>
      </c>
      <c r="J35" s="83">
        <v>0</v>
      </c>
      <c r="K35" s="83">
        <v>0</v>
      </c>
      <c r="L35" s="83">
        <v>1</v>
      </c>
    </row>
    <row r="36" spans="1:12" s="48" customFormat="1" ht="24.95" customHeight="1" x14ac:dyDescent="0.2">
      <c r="A36" s="49" t="s">
        <v>4</v>
      </c>
      <c r="B36" s="50">
        <v>78</v>
      </c>
      <c r="C36" s="83">
        <v>0</v>
      </c>
      <c r="D36" s="83">
        <v>0</v>
      </c>
      <c r="E36" s="83">
        <v>6</v>
      </c>
      <c r="F36" s="83">
        <v>19</v>
      </c>
      <c r="G36" s="83">
        <v>27</v>
      </c>
      <c r="H36" s="83">
        <v>10</v>
      </c>
      <c r="I36" s="83">
        <v>10</v>
      </c>
      <c r="J36" s="83">
        <v>2</v>
      </c>
      <c r="K36" s="83">
        <v>1</v>
      </c>
      <c r="L36" s="83">
        <v>3</v>
      </c>
    </row>
    <row r="37" spans="1:12" s="48" customFormat="1" ht="24.95" customHeight="1" x14ac:dyDescent="0.2">
      <c r="A37" s="49" t="s">
        <v>32</v>
      </c>
      <c r="B37" s="50">
        <v>7</v>
      </c>
      <c r="C37" s="83">
        <v>0</v>
      </c>
      <c r="D37" s="83">
        <v>0</v>
      </c>
      <c r="E37" s="83">
        <v>0</v>
      </c>
      <c r="F37" s="83">
        <v>0</v>
      </c>
      <c r="G37" s="83">
        <v>1</v>
      </c>
      <c r="H37" s="83">
        <v>0</v>
      </c>
      <c r="I37" s="83">
        <v>0</v>
      </c>
      <c r="J37" s="83">
        <v>1</v>
      </c>
      <c r="K37" s="83">
        <v>0</v>
      </c>
      <c r="L37" s="83">
        <v>5</v>
      </c>
    </row>
    <row r="38" spans="1:12" s="48" customFormat="1" ht="24.95" customHeight="1" x14ac:dyDescent="0.2">
      <c r="A38" s="49" t="s">
        <v>44</v>
      </c>
      <c r="B38" s="50">
        <v>3</v>
      </c>
      <c r="C38" s="83">
        <v>0</v>
      </c>
      <c r="D38" s="83">
        <v>0</v>
      </c>
      <c r="E38" s="83">
        <v>0</v>
      </c>
      <c r="F38" s="83">
        <v>2</v>
      </c>
      <c r="G38" s="83">
        <v>1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</row>
    <row r="39" spans="1:12" s="48" customFormat="1" ht="24.95" customHeight="1" x14ac:dyDescent="0.2">
      <c r="A39" s="49" t="s">
        <v>0</v>
      </c>
      <c r="B39" s="50">
        <v>219</v>
      </c>
      <c r="C39" s="83">
        <v>0</v>
      </c>
      <c r="D39" s="83">
        <v>0</v>
      </c>
      <c r="E39" s="83">
        <v>6</v>
      </c>
      <c r="F39" s="83">
        <v>33</v>
      </c>
      <c r="G39" s="83">
        <v>55</v>
      </c>
      <c r="H39" s="83">
        <v>46</v>
      </c>
      <c r="I39" s="83">
        <v>31</v>
      </c>
      <c r="J39" s="83">
        <v>18</v>
      </c>
      <c r="K39" s="83">
        <v>12</v>
      </c>
      <c r="L39" s="83">
        <v>18</v>
      </c>
    </row>
    <row r="40" spans="1:12" s="48" customFormat="1" ht="24.95" customHeight="1" x14ac:dyDescent="0.2">
      <c r="A40" s="49" t="s">
        <v>5</v>
      </c>
      <c r="B40" s="50">
        <v>20</v>
      </c>
      <c r="C40" s="83">
        <v>0</v>
      </c>
      <c r="D40" s="83">
        <v>1</v>
      </c>
      <c r="E40" s="83">
        <v>3</v>
      </c>
      <c r="F40" s="83">
        <v>3</v>
      </c>
      <c r="G40" s="83">
        <v>4</v>
      </c>
      <c r="H40" s="83">
        <v>4</v>
      </c>
      <c r="I40" s="83">
        <v>2</v>
      </c>
      <c r="J40" s="83">
        <v>1</v>
      </c>
      <c r="K40" s="83">
        <v>2</v>
      </c>
      <c r="L40" s="83">
        <v>0</v>
      </c>
    </row>
    <row r="41" spans="1:12" s="48" customFormat="1" ht="24.95" customHeight="1" x14ac:dyDescent="0.2">
      <c r="A41" s="49" t="s">
        <v>134</v>
      </c>
      <c r="B41" s="50">
        <v>7</v>
      </c>
      <c r="C41" s="83">
        <v>0</v>
      </c>
      <c r="D41" s="83">
        <v>1</v>
      </c>
      <c r="E41" s="83">
        <v>1</v>
      </c>
      <c r="F41" s="83">
        <v>1</v>
      </c>
      <c r="G41" s="83">
        <v>2</v>
      </c>
      <c r="H41" s="83">
        <v>0</v>
      </c>
      <c r="I41" s="83">
        <v>1</v>
      </c>
      <c r="J41" s="83">
        <v>0</v>
      </c>
      <c r="K41" s="83">
        <v>0</v>
      </c>
      <c r="L41" s="83">
        <v>1</v>
      </c>
    </row>
    <row r="42" spans="1:12" s="48" customFormat="1" ht="24.95" customHeight="1" x14ac:dyDescent="0.2">
      <c r="A42" s="49" t="s">
        <v>7</v>
      </c>
      <c r="B42" s="50">
        <v>178</v>
      </c>
      <c r="C42" s="83">
        <v>0</v>
      </c>
      <c r="D42" s="83">
        <v>1</v>
      </c>
      <c r="E42" s="83">
        <v>4</v>
      </c>
      <c r="F42" s="83">
        <v>27</v>
      </c>
      <c r="G42" s="83">
        <v>44</v>
      </c>
      <c r="H42" s="83">
        <v>26</v>
      </c>
      <c r="I42" s="83">
        <v>27</v>
      </c>
      <c r="J42" s="83">
        <v>15</v>
      </c>
      <c r="K42" s="83">
        <v>12</v>
      </c>
      <c r="L42" s="83">
        <v>22</v>
      </c>
    </row>
    <row r="43" spans="1:12" s="48" customFormat="1" ht="24.95" customHeight="1" x14ac:dyDescent="0.2">
      <c r="A43" s="49" t="s">
        <v>14</v>
      </c>
      <c r="B43" s="50">
        <v>77</v>
      </c>
      <c r="C43" s="83">
        <v>0</v>
      </c>
      <c r="D43" s="83">
        <v>0</v>
      </c>
      <c r="E43" s="83">
        <v>8</v>
      </c>
      <c r="F43" s="83">
        <v>25</v>
      </c>
      <c r="G43" s="83">
        <v>20</v>
      </c>
      <c r="H43" s="83">
        <v>11</v>
      </c>
      <c r="I43" s="83">
        <v>3</v>
      </c>
      <c r="J43" s="83">
        <v>5</v>
      </c>
      <c r="K43" s="83">
        <v>2</v>
      </c>
      <c r="L43" s="83">
        <v>3</v>
      </c>
    </row>
    <row r="44" spans="1:12" s="48" customFormat="1" ht="24.95" customHeight="1" x14ac:dyDescent="0.2">
      <c r="A44" s="49" t="s">
        <v>116</v>
      </c>
      <c r="B44" s="50">
        <v>7</v>
      </c>
      <c r="C44" s="83">
        <v>0</v>
      </c>
      <c r="D44" s="83">
        <v>0</v>
      </c>
      <c r="E44" s="83">
        <v>2</v>
      </c>
      <c r="F44" s="83">
        <v>2</v>
      </c>
      <c r="G44" s="83">
        <v>1</v>
      </c>
      <c r="H44" s="83">
        <v>0</v>
      </c>
      <c r="I44" s="83">
        <v>0</v>
      </c>
      <c r="J44" s="83">
        <v>0</v>
      </c>
      <c r="K44" s="83">
        <v>0</v>
      </c>
      <c r="L44" s="83">
        <v>2</v>
      </c>
    </row>
    <row r="45" spans="1:12" s="48" customFormat="1" ht="24.95" customHeight="1" x14ac:dyDescent="0.2">
      <c r="A45" s="49" t="s">
        <v>16</v>
      </c>
      <c r="B45" s="50">
        <v>250</v>
      </c>
      <c r="C45" s="83">
        <v>1</v>
      </c>
      <c r="D45" s="83">
        <v>4</v>
      </c>
      <c r="E45" s="83">
        <v>24</v>
      </c>
      <c r="F45" s="83">
        <v>80</v>
      </c>
      <c r="G45" s="83">
        <v>64</v>
      </c>
      <c r="H45" s="83">
        <v>32</v>
      </c>
      <c r="I45" s="83">
        <v>21</v>
      </c>
      <c r="J45" s="83">
        <v>15</v>
      </c>
      <c r="K45" s="83">
        <v>4</v>
      </c>
      <c r="L45" s="83">
        <v>5</v>
      </c>
    </row>
    <row r="46" spans="1:12" s="48" customFormat="1" ht="24.95" customHeight="1" x14ac:dyDescent="0.2">
      <c r="A46" s="49" t="s">
        <v>117</v>
      </c>
      <c r="B46" s="50">
        <v>7</v>
      </c>
      <c r="C46" s="83">
        <v>0</v>
      </c>
      <c r="D46" s="83">
        <v>0</v>
      </c>
      <c r="E46" s="83">
        <v>4</v>
      </c>
      <c r="F46" s="83">
        <v>2</v>
      </c>
      <c r="G46" s="83">
        <v>1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</row>
    <row r="47" spans="1:12" s="48" customFormat="1" ht="24.95" customHeight="1" x14ac:dyDescent="0.2">
      <c r="A47" s="49" t="s">
        <v>109</v>
      </c>
      <c r="B47" s="50">
        <v>9</v>
      </c>
      <c r="C47" s="83">
        <v>0</v>
      </c>
      <c r="D47" s="83">
        <v>0</v>
      </c>
      <c r="E47" s="83">
        <v>1</v>
      </c>
      <c r="F47" s="83">
        <v>4</v>
      </c>
      <c r="G47" s="83">
        <v>1</v>
      </c>
      <c r="H47" s="83">
        <v>2</v>
      </c>
      <c r="I47" s="83">
        <v>1</v>
      </c>
      <c r="J47" s="83">
        <v>0</v>
      </c>
      <c r="K47" s="83">
        <v>0</v>
      </c>
      <c r="L47" s="83">
        <v>0</v>
      </c>
    </row>
    <row r="48" spans="1:12" s="48" customFormat="1" ht="24.95" customHeight="1" x14ac:dyDescent="0.2">
      <c r="A48" s="49" t="s">
        <v>21</v>
      </c>
      <c r="B48" s="50">
        <v>276</v>
      </c>
      <c r="C48" s="83">
        <v>0</v>
      </c>
      <c r="D48" s="83">
        <v>2</v>
      </c>
      <c r="E48" s="83">
        <v>19</v>
      </c>
      <c r="F48" s="83">
        <v>73</v>
      </c>
      <c r="G48" s="83">
        <v>77</v>
      </c>
      <c r="H48" s="83">
        <v>52</v>
      </c>
      <c r="I48" s="83">
        <v>22</v>
      </c>
      <c r="J48" s="83">
        <v>15</v>
      </c>
      <c r="K48" s="83">
        <v>2</v>
      </c>
      <c r="L48" s="83">
        <v>14</v>
      </c>
    </row>
    <row r="49" spans="1:12" s="48" customFormat="1" ht="24.95" customHeight="1" x14ac:dyDescent="0.2">
      <c r="A49" s="49" t="s">
        <v>118</v>
      </c>
      <c r="B49" s="50">
        <v>8</v>
      </c>
      <c r="C49" s="83">
        <v>0</v>
      </c>
      <c r="D49" s="83">
        <v>0</v>
      </c>
      <c r="E49" s="83">
        <v>2</v>
      </c>
      <c r="F49" s="83">
        <v>2</v>
      </c>
      <c r="G49" s="83">
        <v>1</v>
      </c>
      <c r="H49" s="83">
        <v>1</v>
      </c>
      <c r="I49" s="83">
        <v>1</v>
      </c>
      <c r="J49" s="83">
        <v>1</v>
      </c>
      <c r="K49" s="83">
        <v>0</v>
      </c>
      <c r="L49" s="83">
        <v>0</v>
      </c>
    </row>
    <row r="50" spans="1:12" s="48" customFormat="1" ht="24.95" customHeight="1" x14ac:dyDescent="0.2">
      <c r="A50" s="49" t="s">
        <v>12</v>
      </c>
      <c r="B50" s="50">
        <v>28</v>
      </c>
      <c r="C50" s="83">
        <v>0</v>
      </c>
      <c r="D50" s="83">
        <v>0</v>
      </c>
      <c r="E50" s="83">
        <v>1</v>
      </c>
      <c r="F50" s="83">
        <v>5</v>
      </c>
      <c r="G50" s="83">
        <v>6</v>
      </c>
      <c r="H50" s="83">
        <v>8</v>
      </c>
      <c r="I50" s="83">
        <v>3</v>
      </c>
      <c r="J50" s="83">
        <v>3</v>
      </c>
      <c r="K50" s="83">
        <v>1</v>
      </c>
      <c r="L50" s="83">
        <v>1</v>
      </c>
    </row>
    <row r="51" spans="1:12" s="48" customFormat="1" ht="24.95" customHeight="1" x14ac:dyDescent="0.2">
      <c r="A51" s="49" t="s">
        <v>43</v>
      </c>
      <c r="B51" s="50">
        <v>1</v>
      </c>
      <c r="C51" s="83">
        <v>0</v>
      </c>
      <c r="D51" s="83">
        <v>0</v>
      </c>
      <c r="E51" s="83">
        <v>0</v>
      </c>
      <c r="F51" s="83">
        <v>0</v>
      </c>
      <c r="G51" s="83">
        <v>1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</row>
    <row r="52" spans="1:12" s="48" customFormat="1" ht="24.95" customHeight="1" x14ac:dyDescent="0.2">
      <c r="A52" s="49" t="s">
        <v>9</v>
      </c>
      <c r="B52" s="50">
        <v>49</v>
      </c>
      <c r="C52" s="83">
        <v>0</v>
      </c>
      <c r="D52" s="83">
        <v>0</v>
      </c>
      <c r="E52" s="83">
        <v>0</v>
      </c>
      <c r="F52" s="83">
        <v>4</v>
      </c>
      <c r="G52" s="83">
        <v>19</v>
      </c>
      <c r="H52" s="83">
        <v>12</v>
      </c>
      <c r="I52" s="83">
        <v>8</v>
      </c>
      <c r="J52" s="83">
        <v>2</v>
      </c>
      <c r="K52" s="83">
        <v>1</v>
      </c>
      <c r="L52" s="83">
        <v>3</v>
      </c>
    </row>
    <row r="53" spans="1:12" s="48" customFormat="1" ht="24.95" customHeight="1" x14ac:dyDescent="0.2">
      <c r="A53" s="49" t="s">
        <v>33</v>
      </c>
      <c r="B53" s="50">
        <v>3</v>
      </c>
      <c r="C53" s="83">
        <v>0</v>
      </c>
      <c r="D53" s="83">
        <v>0</v>
      </c>
      <c r="E53" s="83">
        <v>0</v>
      </c>
      <c r="F53" s="83">
        <v>0</v>
      </c>
      <c r="G53" s="83">
        <v>0</v>
      </c>
      <c r="H53" s="83">
        <v>1</v>
      </c>
      <c r="I53" s="83">
        <v>0</v>
      </c>
      <c r="J53" s="83">
        <v>0</v>
      </c>
      <c r="K53" s="83">
        <v>0</v>
      </c>
      <c r="L53" s="83">
        <v>2</v>
      </c>
    </row>
    <row r="54" spans="1:12" s="48" customFormat="1" ht="24.95" customHeight="1" x14ac:dyDescent="0.2">
      <c r="A54" s="49" t="s">
        <v>95</v>
      </c>
      <c r="B54" s="50">
        <v>1</v>
      </c>
      <c r="C54" s="83">
        <v>0</v>
      </c>
      <c r="D54" s="83">
        <v>0</v>
      </c>
      <c r="E54" s="83">
        <v>0</v>
      </c>
      <c r="F54" s="83">
        <v>1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</row>
    <row r="55" spans="1:12" s="48" customFormat="1" ht="24.95" customHeight="1" x14ac:dyDescent="0.2">
      <c r="A55" s="49" t="s">
        <v>119</v>
      </c>
      <c r="B55" s="50">
        <v>34</v>
      </c>
      <c r="C55" s="83">
        <v>0</v>
      </c>
      <c r="D55" s="83">
        <v>0</v>
      </c>
      <c r="E55" s="83">
        <v>1</v>
      </c>
      <c r="F55" s="83">
        <v>6</v>
      </c>
      <c r="G55" s="83">
        <v>9</v>
      </c>
      <c r="H55" s="83">
        <v>8</v>
      </c>
      <c r="I55" s="83">
        <v>5</v>
      </c>
      <c r="J55" s="83">
        <v>3</v>
      </c>
      <c r="K55" s="83">
        <v>2</v>
      </c>
      <c r="L55" s="83">
        <v>0</v>
      </c>
    </row>
    <row r="56" spans="1:12" s="48" customFormat="1" ht="24.95" customHeight="1" x14ac:dyDescent="0.2">
      <c r="A56" s="49" t="s">
        <v>34</v>
      </c>
      <c r="B56" s="50">
        <v>3</v>
      </c>
      <c r="C56" s="83">
        <v>0</v>
      </c>
      <c r="D56" s="83">
        <v>0</v>
      </c>
      <c r="E56" s="83">
        <v>1</v>
      </c>
      <c r="F56" s="83">
        <v>0</v>
      </c>
      <c r="G56" s="83">
        <v>0</v>
      </c>
      <c r="H56" s="83">
        <v>0</v>
      </c>
      <c r="I56" s="83">
        <v>1</v>
      </c>
      <c r="J56" s="83">
        <v>0</v>
      </c>
      <c r="K56" s="83">
        <v>0</v>
      </c>
      <c r="L56" s="83">
        <v>1</v>
      </c>
    </row>
    <row r="57" spans="1:12" s="48" customFormat="1" ht="24.95" customHeight="1" x14ac:dyDescent="0.2">
      <c r="A57" s="49" t="s">
        <v>90</v>
      </c>
      <c r="B57" s="50">
        <v>1</v>
      </c>
      <c r="C57" s="83">
        <v>0</v>
      </c>
      <c r="D57" s="83">
        <v>0</v>
      </c>
      <c r="E57" s="83">
        <v>0</v>
      </c>
      <c r="F57" s="83">
        <v>0</v>
      </c>
      <c r="G57" s="83">
        <v>1</v>
      </c>
      <c r="H57" s="83">
        <v>0</v>
      </c>
      <c r="I57" s="83">
        <v>0</v>
      </c>
      <c r="J57" s="83">
        <v>0</v>
      </c>
      <c r="K57" s="83">
        <v>0</v>
      </c>
      <c r="L57" s="83">
        <v>0</v>
      </c>
    </row>
    <row r="58" spans="1:12" s="48" customFormat="1" ht="24.95" customHeight="1" x14ac:dyDescent="0.2">
      <c r="A58" s="49" t="s">
        <v>2</v>
      </c>
      <c r="B58" s="50">
        <v>26</v>
      </c>
      <c r="C58" s="83">
        <v>0</v>
      </c>
      <c r="D58" s="83">
        <v>0</v>
      </c>
      <c r="E58" s="83">
        <v>1</v>
      </c>
      <c r="F58" s="83">
        <v>9</v>
      </c>
      <c r="G58" s="83">
        <v>4</v>
      </c>
      <c r="H58" s="83">
        <v>6</v>
      </c>
      <c r="I58" s="83">
        <v>4</v>
      </c>
      <c r="J58" s="83">
        <v>0</v>
      </c>
      <c r="K58" s="83">
        <v>0</v>
      </c>
      <c r="L58" s="83">
        <v>2</v>
      </c>
    </row>
    <row r="59" spans="1:12" s="48" customFormat="1" ht="24.95" customHeight="1" x14ac:dyDescent="0.2">
      <c r="A59" s="49" t="s">
        <v>35</v>
      </c>
      <c r="B59" s="50">
        <v>1</v>
      </c>
      <c r="C59" s="83">
        <v>0</v>
      </c>
      <c r="D59" s="83">
        <v>0</v>
      </c>
      <c r="E59" s="83">
        <v>0</v>
      </c>
      <c r="F59" s="83">
        <v>0</v>
      </c>
      <c r="G59" s="83">
        <v>0</v>
      </c>
      <c r="H59" s="83">
        <v>0</v>
      </c>
      <c r="I59" s="83">
        <v>0</v>
      </c>
      <c r="J59" s="83">
        <v>0</v>
      </c>
      <c r="K59" s="83">
        <v>0</v>
      </c>
      <c r="L59" s="83">
        <v>1</v>
      </c>
    </row>
    <row r="60" spans="1:12" s="48" customFormat="1" ht="24.95" customHeight="1" x14ac:dyDescent="0.2">
      <c r="A60" s="49" t="s">
        <v>137</v>
      </c>
      <c r="B60" s="50">
        <v>1</v>
      </c>
      <c r="C60" s="83">
        <v>0</v>
      </c>
      <c r="D60" s="83">
        <v>0</v>
      </c>
      <c r="E60" s="83">
        <v>0</v>
      </c>
      <c r="F60" s="83">
        <v>1</v>
      </c>
      <c r="G60" s="83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</row>
    <row r="61" spans="1:12" s="48" customFormat="1" ht="24.95" customHeight="1" x14ac:dyDescent="0.2">
      <c r="A61" s="49" t="s">
        <v>22</v>
      </c>
      <c r="B61" s="50">
        <v>130</v>
      </c>
      <c r="C61" s="83">
        <v>0</v>
      </c>
      <c r="D61" s="83">
        <v>0</v>
      </c>
      <c r="E61" s="83">
        <v>16</v>
      </c>
      <c r="F61" s="83">
        <v>36</v>
      </c>
      <c r="G61" s="83">
        <v>33</v>
      </c>
      <c r="H61" s="83">
        <v>20</v>
      </c>
      <c r="I61" s="83">
        <v>12</v>
      </c>
      <c r="J61" s="83">
        <v>7</v>
      </c>
      <c r="K61" s="83">
        <v>3</v>
      </c>
      <c r="L61" s="83">
        <v>3</v>
      </c>
    </row>
    <row r="62" spans="1:12" s="48" customFormat="1" ht="24.95" customHeight="1" x14ac:dyDescent="0.2">
      <c r="A62" s="49" t="s">
        <v>36</v>
      </c>
      <c r="B62" s="50">
        <v>6</v>
      </c>
      <c r="C62" s="83">
        <v>0</v>
      </c>
      <c r="D62" s="83">
        <v>0</v>
      </c>
      <c r="E62" s="83">
        <v>0</v>
      </c>
      <c r="F62" s="83">
        <v>3</v>
      </c>
      <c r="G62" s="83">
        <v>1</v>
      </c>
      <c r="H62" s="83">
        <v>1</v>
      </c>
      <c r="I62" s="83">
        <v>0</v>
      </c>
      <c r="J62" s="83">
        <v>0</v>
      </c>
      <c r="K62" s="83">
        <v>0</v>
      </c>
      <c r="L62" s="83">
        <v>1</v>
      </c>
    </row>
    <row r="63" spans="1:12" s="48" customFormat="1" ht="24.95" customHeight="1" x14ac:dyDescent="0.2">
      <c r="A63" s="49" t="s">
        <v>46</v>
      </c>
      <c r="B63" s="50">
        <v>4</v>
      </c>
      <c r="C63" s="83">
        <v>0</v>
      </c>
      <c r="D63" s="83">
        <v>0</v>
      </c>
      <c r="E63" s="83">
        <v>1</v>
      </c>
      <c r="F63" s="83">
        <v>0</v>
      </c>
      <c r="G63" s="83">
        <v>0</v>
      </c>
      <c r="H63" s="83">
        <v>1</v>
      </c>
      <c r="I63" s="83">
        <v>0</v>
      </c>
      <c r="J63" s="83">
        <v>0</v>
      </c>
      <c r="K63" s="83">
        <v>1</v>
      </c>
      <c r="L63" s="83">
        <v>1</v>
      </c>
    </row>
    <row r="64" spans="1:12" s="48" customFormat="1" ht="24.95" customHeight="1" x14ac:dyDescent="0.2">
      <c r="A64" s="49" t="s">
        <v>23</v>
      </c>
      <c r="B64" s="50">
        <v>53</v>
      </c>
      <c r="C64" s="83">
        <v>0</v>
      </c>
      <c r="D64" s="83">
        <v>1</v>
      </c>
      <c r="E64" s="83">
        <v>9</v>
      </c>
      <c r="F64" s="83">
        <v>17</v>
      </c>
      <c r="G64" s="83">
        <v>10</v>
      </c>
      <c r="H64" s="83">
        <v>11</v>
      </c>
      <c r="I64" s="83">
        <v>5</v>
      </c>
      <c r="J64" s="83">
        <v>0</v>
      </c>
      <c r="K64" s="83">
        <v>0</v>
      </c>
      <c r="L64" s="83">
        <v>0</v>
      </c>
    </row>
    <row r="65" spans="1:12" s="48" customFormat="1" ht="24.95" customHeight="1" x14ac:dyDescent="0.2">
      <c r="A65" s="49" t="s">
        <v>37</v>
      </c>
      <c r="B65" s="50">
        <v>1</v>
      </c>
      <c r="C65" s="83">
        <v>0</v>
      </c>
      <c r="D65" s="83">
        <v>0</v>
      </c>
      <c r="E65" s="83">
        <v>0</v>
      </c>
      <c r="F65" s="83">
        <v>1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</row>
    <row r="66" spans="1:12" s="48" customFormat="1" ht="24.95" customHeight="1" x14ac:dyDescent="0.2">
      <c r="A66" s="49" t="s">
        <v>47</v>
      </c>
      <c r="B66" s="50">
        <v>1</v>
      </c>
      <c r="C66" s="83">
        <v>0</v>
      </c>
      <c r="D66" s="83">
        <v>0</v>
      </c>
      <c r="E66" s="83">
        <v>1</v>
      </c>
      <c r="F66" s="83">
        <v>0</v>
      </c>
      <c r="G66" s="83">
        <v>0</v>
      </c>
      <c r="H66" s="83">
        <v>0</v>
      </c>
      <c r="I66" s="83">
        <v>0</v>
      </c>
      <c r="J66" s="83">
        <v>0</v>
      </c>
      <c r="K66" s="83">
        <v>0</v>
      </c>
      <c r="L66" s="83">
        <v>0</v>
      </c>
    </row>
    <row r="67" spans="1:12" s="48" customFormat="1" ht="24.95" customHeight="1" x14ac:dyDescent="0.2">
      <c r="A67" s="49" t="s">
        <v>8</v>
      </c>
      <c r="B67" s="50">
        <v>118</v>
      </c>
      <c r="C67" s="83">
        <v>0</v>
      </c>
      <c r="D67" s="83">
        <v>1</v>
      </c>
      <c r="E67" s="83">
        <v>5</v>
      </c>
      <c r="F67" s="83">
        <v>32</v>
      </c>
      <c r="G67" s="83">
        <v>34</v>
      </c>
      <c r="H67" s="83">
        <v>16</v>
      </c>
      <c r="I67" s="83">
        <v>13</v>
      </c>
      <c r="J67" s="83">
        <v>7</v>
      </c>
      <c r="K67" s="83">
        <v>4</v>
      </c>
      <c r="L67" s="83">
        <v>6</v>
      </c>
    </row>
    <row r="68" spans="1:12" s="48" customFormat="1" ht="24.95" customHeight="1" x14ac:dyDescent="0.2">
      <c r="A68" s="49" t="s">
        <v>38</v>
      </c>
      <c r="B68" s="50">
        <v>3</v>
      </c>
      <c r="C68" s="83">
        <v>0</v>
      </c>
      <c r="D68" s="83">
        <v>0</v>
      </c>
      <c r="E68" s="83">
        <v>0</v>
      </c>
      <c r="F68" s="83">
        <v>1</v>
      </c>
      <c r="G68" s="83">
        <v>0</v>
      </c>
      <c r="H68" s="83">
        <v>1</v>
      </c>
      <c r="I68" s="83">
        <v>0</v>
      </c>
      <c r="J68" s="83">
        <v>0</v>
      </c>
      <c r="K68" s="83">
        <v>0</v>
      </c>
      <c r="L68" s="83">
        <v>1</v>
      </c>
    </row>
    <row r="69" spans="1:12" s="48" customFormat="1" ht="24.95" customHeight="1" x14ac:dyDescent="0.2">
      <c r="A69" s="49" t="s">
        <v>48</v>
      </c>
      <c r="B69" s="50">
        <v>3</v>
      </c>
      <c r="C69" s="83">
        <v>0</v>
      </c>
      <c r="D69" s="83">
        <v>0</v>
      </c>
      <c r="E69" s="83">
        <v>0</v>
      </c>
      <c r="F69" s="83">
        <v>1</v>
      </c>
      <c r="G69" s="83">
        <v>2</v>
      </c>
      <c r="H69" s="83">
        <v>0</v>
      </c>
      <c r="I69" s="83">
        <v>0</v>
      </c>
      <c r="J69" s="83">
        <v>0</v>
      </c>
      <c r="K69" s="83">
        <v>0</v>
      </c>
      <c r="L69" s="83">
        <v>0</v>
      </c>
    </row>
    <row r="70" spans="1:12" s="3" customFormat="1" ht="24.95" customHeight="1" x14ac:dyDescent="0.2">
      <c r="A70" s="49" t="s">
        <v>91</v>
      </c>
      <c r="B70" s="50">
        <f>SUM(C70:L70)</f>
        <v>29</v>
      </c>
      <c r="C70" s="83">
        <v>0</v>
      </c>
      <c r="D70" s="83">
        <v>0</v>
      </c>
      <c r="E70" s="83">
        <v>0</v>
      </c>
      <c r="F70" s="83">
        <v>5</v>
      </c>
      <c r="G70" s="83">
        <v>10</v>
      </c>
      <c r="H70" s="83">
        <v>8</v>
      </c>
      <c r="I70" s="83">
        <v>1</v>
      </c>
      <c r="J70" s="83">
        <v>1</v>
      </c>
      <c r="K70" s="83">
        <v>1</v>
      </c>
      <c r="L70" s="83">
        <v>3</v>
      </c>
    </row>
    <row r="71" spans="1:12" s="3" customFormat="1" ht="24.95" customHeight="1" x14ac:dyDescent="0.2">
      <c r="A71" s="49" t="s">
        <v>178</v>
      </c>
      <c r="B71" s="50">
        <v>3</v>
      </c>
      <c r="C71" s="83">
        <v>0</v>
      </c>
      <c r="D71" s="83">
        <v>0</v>
      </c>
      <c r="E71" s="83">
        <v>0</v>
      </c>
      <c r="F71" s="83">
        <v>0</v>
      </c>
      <c r="G71" s="83">
        <v>1</v>
      </c>
      <c r="H71" s="83">
        <v>0</v>
      </c>
      <c r="I71" s="83">
        <v>0</v>
      </c>
      <c r="J71" s="83">
        <v>0</v>
      </c>
      <c r="K71" s="83">
        <v>0</v>
      </c>
      <c r="L71" s="83">
        <v>2</v>
      </c>
    </row>
    <row r="72" spans="1:12" s="3" customFormat="1" ht="24.95" customHeight="1" x14ac:dyDescent="0.2">
      <c r="A72" s="49" t="s">
        <v>93</v>
      </c>
      <c r="B72" s="50">
        <v>1</v>
      </c>
      <c r="C72" s="83">
        <v>0</v>
      </c>
      <c r="D72" s="83">
        <v>0</v>
      </c>
      <c r="E72" s="83">
        <v>0</v>
      </c>
      <c r="F72" s="83">
        <v>0</v>
      </c>
      <c r="G72" s="83">
        <v>1</v>
      </c>
      <c r="H72" s="83">
        <v>0</v>
      </c>
      <c r="I72" s="83">
        <v>0</v>
      </c>
      <c r="J72" s="83">
        <v>0</v>
      </c>
      <c r="K72" s="83">
        <v>0</v>
      </c>
      <c r="L72" s="83">
        <v>0</v>
      </c>
    </row>
    <row r="73" spans="1:12" s="3" customFormat="1" ht="24.95" customHeight="1" x14ac:dyDescent="0.2">
      <c r="A73" s="49" t="s">
        <v>121</v>
      </c>
      <c r="B73" s="50">
        <v>3</v>
      </c>
      <c r="C73" s="83">
        <v>0</v>
      </c>
      <c r="D73" s="83">
        <v>0</v>
      </c>
      <c r="E73" s="83">
        <v>0</v>
      </c>
      <c r="F73" s="83">
        <v>2</v>
      </c>
      <c r="G73" s="83">
        <v>1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</row>
    <row r="74" spans="1:12" s="3" customFormat="1" ht="24.95" customHeight="1" x14ac:dyDescent="0.2">
      <c r="A74" s="49" t="s">
        <v>6</v>
      </c>
      <c r="B74" s="50">
        <v>86</v>
      </c>
      <c r="C74" s="83">
        <v>0</v>
      </c>
      <c r="D74" s="83">
        <v>0</v>
      </c>
      <c r="E74" s="83">
        <v>4</v>
      </c>
      <c r="F74" s="83">
        <v>20</v>
      </c>
      <c r="G74" s="83">
        <v>23</v>
      </c>
      <c r="H74" s="83">
        <v>14</v>
      </c>
      <c r="I74" s="83">
        <v>9</v>
      </c>
      <c r="J74" s="83">
        <v>4</v>
      </c>
      <c r="K74" s="83">
        <v>5</v>
      </c>
      <c r="L74" s="83">
        <v>7</v>
      </c>
    </row>
    <row r="75" spans="1:12" s="3" customFormat="1" ht="24.95" customHeight="1" x14ac:dyDescent="0.2">
      <c r="A75" s="49" t="s">
        <v>39</v>
      </c>
      <c r="B75" s="50">
        <v>7</v>
      </c>
      <c r="C75" s="83">
        <v>0</v>
      </c>
      <c r="D75" s="83">
        <v>0</v>
      </c>
      <c r="E75" s="83">
        <v>0</v>
      </c>
      <c r="F75" s="83">
        <v>2</v>
      </c>
      <c r="G75" s="83">
        <v>1</v>
      </c>
      <c r="H75" s="83">
        <v>0</v>
      </c>
      <c r="I75" s="83">
        <v>1</v>
      </c>
      <c r="J75" s="83">
        <v>0</v>
      </c>
      <c r="K75" s="83">
        <v>1</v>
      </c>
      <c r="L75" s="83">
        <v>2</v>
      </c>
    </row>
    <row r="76" spans="1:12" s="3" customFormat="1" ht="24.95" customHeight="1" x14ac:dyDescent="0.2">
      <c r="A76" s="49" t="s">
        <v>120</v>
      </c>
      <c r="B76" s="50">
        <v>3</v>
      </c>
      <c r="C76" s="83">
        <v>0</v>
      </c>
      <c r="D76" s="83">
        <v>0</v>
      </c>
      <c r="E76" s="83">
        <v>0</v>
      </c>
      <c r="F76" s="83">
        <v>1</v>
      </c>
      <c r="G76" s="83">
        <v>1</v>
      </c>
      <c r="H76" s="83">
        <v>1</v>
      </c>
      <c r="I76" s="83">
        <v>0</v>
      </c>
      <c r="J76" s="83">
        <v>0</v>
      </c>
      <c r="K76" s="83">
        <v>0</v>
      </c>
      <c r="L76" s="83">
        <v>0</v>
      </c>
    </row>
    <row r="77" spans="1:12" s="3" customFormat="1" ht="24.95" customHeight="1" x14ac:dyDescent="0.2">
      <c r="A77" s="49" t="s">
        <v>94</v>
      </c>
      <c r="B77" s="50">
        <v>9</v>
      </c>
      <c r="C77" s="83">
        <v>0</v>
      </c>
      <c r="D77" s="83">
        <v>0</v>
      </c>
      <c r="E77" s="83">
        <v>0</v>
      </c>
      <c r="F77" s="83">
        <v>2</v>
      </c>
      <c r="G77" s="83">
        <v>2</v>
      </c>
      <c r="H77" s="83">
        <v>1</v>
      </c>
      <c r="I77" s="83">
        <v>0</v>
      </c>
      <c r="J77" s="83">
        <v>0</v>
      </c>
      <c r="K77" s="83">
        <v>0</v>
      </c>
      <c r="L77" s="83">
        <v>4</v>
      </c>
    </row>
    <row r="78" spans="1:12" s="3" customFormat="1" ht="24.95" customHeight="1" x14ac:dyDescent="0.2">
      <c r="A78" s="49" t="s">
        <v>20</v>
      </c>
      <c r="B78" s="50">
        <v>91</v>
      </c>
      <c r="C78" s="83">
        <v>0</v>
      </c>
      <c r="D78" s="83">
        <v>1</v>
      </c>
      <c r="E78" s="83">
        <v>5</v>
      </c>
      <c r="F78" s="83">
        <v>16</v>
      </c>
      <c r="G78" s="83">
        <v>29</v>
      </c>
      <c r="H78" s="83">
        <v>15</v>
      </c>
      <c r="I78" s="83">
        <v>8</v>
      </c>
      <c r="J78" s="83">
        <v>5</v>
      </c>
      <c r="K78" s="83">
        <v>1</v>
      </c>
      <c r="L78" s="83">
        <v>11</v>
      </c>
    </row>
    <row r="79" spans="1:12" s="3" customFormat="1" ht="24.95" customHeight="1" x14ac:dyDescent="0.2">
      <c r="A79" s="51" t="s">
        <v>40</v>
      </c>
      <c r="B79" s="84">
        <v>1</v>
      </c>
      <c r="C79" s="84">
        <v>0</v>
      </c>
      <c r="D79" s="84">
        <v>0</v>
      </c>
      <c r="E79" s="84">
        <v>0</v>
      </c>
      <c r="F79" s="84">
        <v>0</v>
      </c>
      <c r="G79" s="84">
        <v>0</v>
      </c>
      <c r="H79" s="84">
        <v>0</v>
      </c>
      <c r="I79" s="84">
        <v>0</v>
      </c>
      <c r="J79" s="84">
        <v>0</v>
      </c>
      <c r="K79" s="84">
        <v>0</v>
      </c>
      <c r="L79" s="84">
        <v>1</v>
      </c>
    </row>
  </sheetData>
  <sheetProtection password="F144" sheet="1" objects="1" scenarios="1" selectLockedCells="1" selectUnlockedCells="1"/>
  <mergeCells count="3">
    <mergeCell ref="A1:A2"/>
    <mergeCell ref="B1:B2"/>
    <mergeCell ref="C1:L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2"/>
  <sheetViews>
    <sheetView workbookViewId="0">
      <pane ySplit="1" topLeftCell="A86" activePane="bottomLeft" state="frozen"/>
      <selection pane="bottomLeft" activeCell="C103" sqref="C103"/>
    </sheetView>
  </sheetViews>
  <sheetFormatPr defaultRowHeight="12.75" x14ac:dyDescent="0.2"/>
  <cols>
    <col min="1" max="1" width="34.28515625" customWidth="1"/>
    <col min="2" max="2" width="22.5703125" customWidth="1"/>
    <col min="3" max="7" width="12.7109375" customWidth="1"/>
  </cols>
  <sheetData>
    <row r="1" spans="1:17" ht="30" customHeight="1" x14ac:dyDescent="0.2">
      <c r="A1" s="4" t="s">
        <v>65</v>
      </c>
      <c r="B1" s="4" t="s">
        <v>66</v>
      </c>
      <c r="C1" s="4" t="s">
        <v>67</v>
      </c>
      <c r="D1" s="4" t="s">
        <v>68</v>
      </c>
      <c r="E1" s="5" t="s">
        <v>140</v>
      </c>
      <c r="F1" s="4" t="s">
        <v>69</v>
      </c>
      <c r="G1" s="4" t="s">
        <v>70</v>
      </c>
    </row>
    <row r="2" spans="1:17" ht="30" customHeight="1" x14ac:dyDescent="0.2">
      <c r="A2" s="61" t="s">
        <v>135</v>
      </c>
      <c r="B2" s="61"/>
      <c r="C2" s="62">
        <f>C3+C84</f>
        <v>5067</v>
      </c>
      <c r="D2" s="62">
        <f t="shared" ref="D2:G2" si="0">D3+D84</f>
        <v>4203</v>
      </c>
      <c r="E2" s="62">
        <f t="shared" si="0"/>
        <v>80</v>
      </c>
      <c r="F2" s="62">
        <f t="shared" si="0"/>
        <v>775</v>
      </c>
      <c r="G2" s="62">
        <f t="shared" si="0"/>
        <v>9</v>
      </c>
    </row>
    <row r="3" spans="1:17" ht="30" customHeight="1" x14ac:dyDescent="0.2">
      <c r="A3" s="63" t="s">
        <v>71</v>
      </c>
      <c r="B3" s="63"/>
      <c r="C3" s="64">
        <f>SUM(C4:C83)</f>
        <v>4396</v>
      </c>
      <c r="D3" s="64">
        <f t="shared" ref="D3:G3" si="1">SUM(D4:D83)</f>
        <v>4055</v>
      </c>
      <c r="E3" s="64">
        <f t="shared" si="1"/>
        <v>77</v>
      </c>
      <c r="F3" s="64">
        <f t="shared" si="1"/>
        <v>260</v>
      </c>
      <c r="G3" s="64">
        <f t="shared" si="1"/>
        <v>4</v>
      </c>
    </row>
    <row r="4" spans="1:17" ht="30" customHeight="1" x14ac:dyDescent="0.2">
      <c r="A4" s="65" t="s">
        <v>18</v>
      </c>
      <c r="B4" s="66" t="s">
        <v>122</v>
      </c>
      <c r="C4" s="67">
        <v>295</v>
      </c>
      <c r="D4" s="67">
        <v>292</v>
      </c>
      <c r="E4" s="67">
        <v>3</v>
      </c>
      <c r="F4" s="67">
        <v>0</v>
      </c>
      <c r="G4" s="67">
        <v>0</v>
      </c>
      <c r="H4" s="3"/>
      <c r="I4" s="3"/>
      <c r="J4" s="3"/>
      <c r="K4" s="45"/>
      <c r="L4" s="45"/>
      <c r="M4" s="45"/>
      <c r="N4" s="45"/>
      <c r="O4" s="45"/>
      <c r="P4" s="45"/>
      <c r="Q4" s="45"/>
    </row>
    <row r="5" spans="1:17" ht="30" customHeight="1" x14ac:dyDescent="0.2">
      <c r="A5" s="65" t="s">
        <v>27</v>
      </c>
      <c r="B5" s="66" t="s">
        <v>122</v>
      </c>
      <c r="C5" s="67">
        <v>23</v>
      </c>
      <c r="D5" s="67">
        <v>23</v>
      </c>
      <c r="E5" s="67">
        <v>0</v>
      </c>
      <c r="F5" s="67">
        <v>0</v>
      </c>
      <c r="G5" s="67">
        <v>0</v>
      </c>
      <c r="H5" s="3"/>
      <c r="I5" s="3"/>
      <c r="J5" s="3"/>
      <c r="K5" s="45"/>
      <c r="L5" s="45"/>
      <c r="M5" s="45"/>
      <c r="N5" s="45"/>
      <c r="O5" s="45"/>
      <c r="P5" s="45"/>
      <c r="Q5" s="45"/>
    </row>
    <row r="6" spans="1:17" ht="30" customHeight="1" x14ac:dyDescent="0.2">
      <c r="A6" s="65" t="s">
        <v>112</v>
      </c>
      <c r="B6" s="66" t="s">
        <v>122</v>
      </c>
      <c r="C6" s="67">
        <v>9</v>
      </c>
      <c r="D6" s="67">
        <v>9</v>
      </c>
      <c r="E6" s="67">
        <v>0</v>
      </c>
      <c r="F6" s="67">
        <v>0</v>
      </c>
      <c r="G6" s="67">
        <v>0</v>
      </c>
      <c r="H6" s="3"/>
      <c r="I6" s="3"/>
      <c r="J6" s="3"/>
      <c r="K6" s="45"/>
      <c r="L6" s="45"/>
      <c r="M6" s="45"/>
      <c r="N6" s="45"/>
      <c r="O6" s="45"/>
      <c r="P6" s="45"/>
      <c r="Q6" s="45"/>
    </row>
    <row r="7" spans="1:17" ht="30" customHeight="1" x14ac:dyDescent="0.2">
      <c r="A7" s="65" t="s">
        <v>10</v>
      </c>
      <c r="B7" s="66" t="s">
        <v>123</v>
      </c>
      <c r="C7" s="67">
        <v>24</v>
      </c>
      <c r="D7" s="67">
        <v>23</v>
      </c>
      <c r="E7" s="67">
        <v>1</v>
      </c>
      <c r="F7" s="67">
        <v>0</v>
      </c>
      <c r="G7" s="67">
        <v>0</v>
      </c>
      <c r="H7" s="3"/>
      <c r="I7" s="3"/>
      <c r="J7" s="3"/>
      <c r="K7" s="45"/>
      <c r="L7" s="45"/>
      <c r="M7" s="45"/>
      <c r="N7" s="45"/>
      <c r="O7" s="45"/>
      <c r="P7" s="45"/>
      <c r="Q7" s="45"/>
    </row>
    <row r="8" spans="1:17" ht="30" customHeight="1" x14ac:dyDescent="0.2">
      <c r="A8" s="65" t="s">
        <v>10</v>
      </c>
      <c r="B8" s="66" t="s">
        <v>72</v>
      </c>
      <c r="C8" s="67">
        <v>16</v>
      </c>
      <c r="D8" s="67">
        <v>16</v>
      </c>
      <c r="E8" s="67">
        <v>0</v>
      </c>
      <c r="F8" s="67">
        <v>0</v>
      </c>
      <c r="G8" s="67">
        <v>0</v>
      </c>
      <c r="H8" s="3"/>
      <c r="I8" s="3"/>
      <c r="J8" s="3"/>
      <c r="K8" s="45"/>
      <c r="L8" s="45"/>
      <c r="M8" s="45"/>
      <c r="N8" s="45"/>
      <c r="O8" s="45"/>
      <c r="P8" s="45"/>
      <c r="Q8" s="45"/>
    </row>
    <row r="9" spans="1:17" ht="30" customHeight="1" x14ac:dyDescent="0.2">
      <c r="A9" s="65" t="s">
        <v>10</v>
      </c>
      <c r="B9" s="66" t="s">
        <v>124</v>
      </c>
      <c r="C9" s="67">
        <v>16</v>
      </c>
      <c r="D9" s="67">
        <v>14</v>
      </c>
      <c r="E9" s="67">
        <v>1</v>
      </c>
      <c r="F9" s="67">
        <v>0</v>
      </c>
      <c r="G9" s="67">
        <v>1</v>
      </c>
      <c r="H9" s="3"/>
      <c r="I9" s="3"/>
      <c r="J9" s="3"/>
      <c r="K9" s="45"/>
      <c r="L9" s="45"/>
      <c r="M9" s="45"/>
      <c r="N9" s="45"/>
      <c r="O9" s="45"/>
      <c r="P9" s="45"/>
      <c r="Q9" s="45"/>
    </row>
    <row r="10" spans="1:17" ht="30" customHeight="1" x14ac:dyDescent="0.2">
      <c r="A10" s="65" t="s">
        <v>10</v>
      </c>
      <c r="B10" s="66" t="s">
        <v>125</v>
      </c>
      <c r="C10" s="67">
        <v>17</v>
      </c>
      <c r="D10" s="67">
        <v>16</v>
      </c>
      <c r="E10" s="67">
        <v>1</v>
      </c>
      <c r="F10" s="67">
        <v>0</v>
      </c>
      <c r="G10" s="67">
        <v>0</v>
      </c>
      <c r="H10" s="3"/>
      <c r="I10" s="3"/>
      <c r="J10" s="3"/>
      <c r="K10" s="45"/>
      <c r="L10" s="45"/>
      <c r="M10" s="45"/>
      <c r="N10" s="45"/>
      <c r="O10" s="45"/>
      <c r="P10" s="45"/>
      <c r="Q10" s="45"/>
    </row>
    <row r="11" spans="1:17" ht="30" customHeight="1" x14ac:dyDescent="0.2">
      <c r="A11" s="65" t="s">
        <v>10</v>
      </c>
      <c r="B11" s="66" t="s">
        <v>73</v>
      </c>
      <c r="C11" s="67">
        <v>11</v>
      </c>
      <c r="D11" s="67">
        <v>11</v>
      </c>
      <c r="E11" s="67">
        <v>0</v>
      </c>
      <c r="F11" s="67">
        <v>0</v>
      </c>
      <c r="G11" s="67">
        <v>0</v>
      </c>
      <c r="H11" s="3"/>
      <c r="I11" s="3"/>
      <c r="J11" s="3"/>
      <c r="K11" s="45"/>
      <c r="L11" s="45"/>
      <c r="M11" s="45"/>
      <c r="N11" s="45"/>
      <c r="O11" s="45"/>
      <c r="P11" s="45"/>
      <c r="Q11" s="45"/>
    </row>
    <row r="12" spans="1:17" ht="30" customHeight="1" x14ac:dyDescent="0.2">
      <c r="A12" s="65" t="s">
        <v>10</v>
      </c>
      <c r="B12" s="66" t="s">
        <v>126</v>
      </c>
      <c r="C12" s="67">
        <v>16</v>
      </c>
      <c r="D12" s="67">
        <v>15</v>
      </c>
      <c r="E12" s="67">
        <v>1</v>
      </c>
      <c r="F12" s="67">
        <v>0</v>
      </c>
      <c r="G12" s="67">
        <v>0</v>
      </c>
      <c r="H12" s="3"/>
      <c r="I12" s="3"/>
      <c r="J12" s="3"/>
      <c r="K12" s="45"/>
      <c r="L12" s="45"/>
      <c r="M12" s="45"/>
      <c r="N12" s="45"/>
      <c r="O12" s="45"/>
      <c r="P12" s="45"/>
      <c r="Q12" s="45"/>
    </row>
    <row r="13" spans="1:17" ht="30" customHeight="1" x14ac:dyDescent="0.2">
      <c r="A13" s="65" t="s">
        <v>10</v>
      </c>
      <c r="B13" s="66" t="s">
        <v>74</v>
      </c>
      <c r="C13" s="67">
        <v>4</v>
      </c>
      <c r="D13" s="67">
        <v>4</v>
      </c>
      <c r="E13" s="67">
        <v>0</v>
      </c>
      <c r="F13" s="67">
        <v>0</v>
      </c>
      <c r="G13" s="67">
        <v>0</v>
      </c>
      <c r="H13" s="3"/>
      <c r="I13" s="3"/>
      <c r="J13" s="3"/>
      <c r="K13" s="45"/>
      <c r="L13" s="45"/>
      <c r="M13" s="45"/>
      <c r="N13" s="45"/>
      <c r="O13" s="45"/>
      <c r="P13" s="45"/>
      <c r="Q13" s="45"/>
    </row>
    <row r="14" spans="1:17" ht="30" customHeight="1" x14ac:dyDescent="0.2">
      <c r="A14" s="65" t="s">
        <v>10</v>
      </c>
      <c r="B14" s="66" t="s">
        <v>127</v>
      </c>
      <c r="C14" s="67">
        <v>13</v>
      </c>
      <c r="D14" s="67">
        <v>13</v>
      </c>
      <c r="E14" s="67">
        <v>0</v>
      </c>
      <c r="F14" s="67">
        <v>0</v>
      </c>
      <c r="G14" s="67">
        <v>0</v>
      </c>
      <c r="H14" s="3"/>
      <c r="I14" s="3"/>
      <c r="J14" s="3"/>
      <c r="K14" s="45"/>
      <c r="L14" s="45"/>
      <c r="M14" s="45"/>
      <c r="N14" s="45"/>
      <c r="O14" s="45"/>
      <c r="P14" s="45"/>
      <c r="Q14" s="45"/>
    </row>
    <row r="15" spans="1:17" ht="30" customHeight="1" x14ac:dyDescent="0.2">
      <c r="A15" s="65" t="s">
        <v>10</v>
      </c>
      <c r="B15" s="66" t="s">
        <v>75</v>
      </c>
      <c r="C15" s="67">
        <v>9</v>
      </c>
      <c r="D15" s="67">
        <v>9</v>
      </c>
      <c r="E15" s="67">
        <v>0</v>
      </c>
      <c r="F15" s="67">
        <v>0</v>
      </c>
      <c r="G15" s="67">
        <v>0</v>
      </c>
      <c r="H15" s="3"/>
      <c r="I15" s="3"/>
      <c r="J15" s="3"/>
      <c r="K15" s="45"/>
      <c r="L15" s="45"/>
      <c r="M15" s="45"/>
      <c r="N15" s="45"/>
      <c r="O15" s="45"/>
      <c r="P15" s="45"/>
      <c r="Q15" s="45"/>
    </row>
    <row r="16" spans="1:17" ht="30" customHeight="1" x14ac:dyDescent="0.2">
      <c r="A16" s="65" t="s">
        <v>28</v>
      </c>
      <c r="B16" s="66" t="s">
        <v>123</v>
      </c>
      <c r="C16" s="67">
        <v>1</v>
      </c>
      <c r="D16" s="67">
        <v>1</v>
      </c>
      <c r="E16" s="67">
        <v>0</v>
      </c>
      <c r="F16" s="67">
        <v>0</v>
      </c>
      <c r="G16" s="67">
        <v>0</v>
      </c>
      <c r="H16" s="3"/>
      <c r="I16" s="3"/>
      <c r="J16" s="3"/>
      <c r="K16" s="45"/>
      <c r="L16" s="45"/>
      <c r="M16" s="45"/>
      <c r="N16" s="45"/>
      <c r="O16" s="45"/>
      <c r="P16" s="45"/>
      <c r="Q16" s="45"/>
    </row>
    <row r="17" spans="1:17" ht="30" customHeight="1" x14ac:dyDescent="0.2">
      <c r="A17" s="65" t="s">
        <v>28</v>
      </c>
      <c r="B17" s="66" t="s">
        <v>72</v>
      </c>
      <c r="C17" s="67">
        <v>1</v>
      </c>
      <c r="D17" s="67">
        <v>1</v>
      </c>
      <c r="E17" s="67">
        <v>0</v>
      </c>
      <c r="F17" s="67">
        <v>0</v>
      </c>
      <c r="G17" s="67">
        <v>0</v>
      </c>
      <c r="H17" s="3"/>
      <c r="I17" s="3"/>
      <c r="J17" s="3"/>
      <c r="K17" s="45"/>
      <c r="L17" s="45"/>
      <c r="M17" s="45"/>
      <c r="N17" s="45"/>
      <c r="O17" s="45"/>
      <c r="P17" s="45"/>
      <c r="Q17" s="45"/>
    </row>
    <row r="18" spans="1:17" ht="30" customHeight="1" x14ac:dyDescent="0.2">
      <c r="A18" s="65" t="s">
        <v>28</v>
      </c>
      <c r="B18" s="66" t="s">
        <v>124</v>
      </c>
      <c r="C18" s="67">
        <v>1</v>
      </c>
      <c r="D18" s="67">
        <v>1</v>
      </c>
      <c r="E18" s="67">
        <v>0</v>
      </c>
      <c r="F18" s="67">
        <v>0</v>
      </c>
      <c r="G18" s="67">
        <v>0</v>
      </c>
      <c r="H18" s="3"/>
      <c r="I18" s="3"/>
      <c r="J18" s="3"/>
      <c r="K18" s="45"/>
      <c r="L18" s="45"/>
      <c r="M18" s="45"/>
      <c r="N18" s="45"/>
      <c r="O18" s="45"/>
      <c r="P18" s="45"/>
      <c r="Q18" s="45"/>
    </row>
    <row r="19" spans="1:17" ht="30" customHeight="1" x14ac:dyDescent="0.2">
      <c r="A19" s="65" t="s">
        <v>28</v>
      </c>
      <c r="B19" s="66" t="s">
        <v>125</v>
      </c>
      <c r="C19" s="67">
        <v>1</v>
      </c>
      <c r="D19" s="67">
        <v>1</v>
      </c>
      <c r="E19" s="67">
        <v>0</v>
      </c>
      <c r="F19" s="67">
        <v>0</v>
      </c>
      <c r="G19" s="67">
        <v>0</v>
      </c>
      <c r="H19" s="3"/>
      <c r="I19" s="3"/>
      <c r="J19" s="3"/>
      <c r="K19" s="45"/>
      <c r="L19" s="45"/>
      <c r="M19" s="45"/>
      <c r="N19" s="45"/>
      <c r="O19" s="45"/>
      <c r="P19" s="45"/>
      <c r="Q19" s="45"/>
    </row>
    <row r="20" spans="1:17" ht="30" customHeight="1" x14ac:dyDescent="0.2">
      <c r="A20" s="65" t="s">
        <v>28</v>
      </c>
      <c r="B20" s="66" t="s">
        <v>73</v>
      </c>
      <c r="C20" s="67">
        <v>1</v>
      </c>
      <c r="D20" s="67">
        <v>1</v>
      </c>
      <c r="E20" s="67">
        <v>0</v>
      </c>
      <c r="F20" s="67">
        <v>0</v>
      </c>
      <c r="G20" s="67">
        <v>0</v>
      </c>
      <c r="H20" s="3"/>
      <c r="I20" s="3"/>
      <c r="J20" s="3"/>
      <c r="K20" s="45"/>
      <c r="L20" s="45"/>
      <c r="M20" s="45"/>
      <c r="N20" s="45"/>
      <c r="O20" s="45"/>
      <c r="P20" s="45"/>
      <c r="Q20" s="45"/>
    </row>
    <row r="21" spans="1:17" ht="30" customHeight="1" x14ac:dyDescent="0.2">
      <c r="A21" s="65" t="s">
        <v>28</v>
      </c>
      <c r="B21" s="66" t="s">
        <v>126</v>
      </c>
      <c r="C21" s="67">
        <v>1</v>
      </c>
      <c r="D21" s="67">
        <v>1</v>
      </c>
      <c r="E21" s="67">
        <v>0</v>
      </c>
      <c r="F21" s="67">
        <v>0</v>
      </c>
      <c r="G21" s="67">
        <v>0</v>
      </c>
      <c r="H21" s="3"/>
      <c r="I21" s="3"/>
      <c r="J21" s="3"/>
      <c r="K21" s="45"/>
      <c r="L21" s="45"/>
      <c r="M21" s="45"/>
      <c r="N21" s="45"/>
      <c r="O21" s="45"/>
      <c r="P21" s="45"/>
      <c r="Q21" s="45"/>
    </row>
    <row r="22" spans="1:17" ht="30" customHeight="1" x14ac:dyDescent="0.2">
      <c r="A22" s="65" t="s">
        <v>28</v>
      </c>
      <c r="B22" s="66" t="s">
        <v>127</v>
      </c>
      <c r="C22" s="67">
        <v>1</v>
      </c>
      <c r="D22" s="67">
        <v>1</v>
      </c>
      <c r="E22" s="67">
        <v>0</v>
      </c>
      <c r="F22" s="67">
        <v>0</v>
      </c>
      <c r="G22" s="67">
        <v>0</v>
      </c>
      <c r="H22" s="3"/>
      <c r="I22" s="3"/>
      <c r="J22" s="3"/>
      <c r="K22" s="45"/>
      <c r="L22" s="45"/>
      <c r="M22" s="45"/>
      <c r="N22" s="45"/>
      <c r="O22" s="45"/>
      <c r="P22" s="45"/>
      <c r="Q22" s="45"/>
    </row>
    <row r="23" spans="1:17" ht="30" customHeight="1" x14ac:dyDescent="0.2">
      <c r="A23" s="65" t="s">
        <v>3</v>
      </c>
      <c r="B23" s="66" t="s">
        <v>179</v>
      </c>
      <c r="C23" s="67">
        <v>111</v>
      </c>
      <c r="D23" s="67">
        <v>109</v>
      </c>
      <c r="E23" s="67">
        <v>2</v>
      </c>
      <c r="F23" s="67">
        <v>0</v>
      </c>
      <c r="G23" s="67">
        <v>0</v>
      </c>
      <c r="H23" s="3"/>
      <c r="I23" s="3"/>
      <c r="J23" s="3"/>
      <c r="K23" s="45"/>
      <c r="L23" s="45"/>
      <c r="M23" s="45"/>
      <c r="N23" s="45"/>
      <c r="O23" s="45"/>
      <c r="P23" s="45"/>
      <c r="Q23" s="45"/>
    </row>
    <row r="24" spans="1:17" ht="30" customHeight="1" x14ac:dyDescent="0.2">
      <c r="A24" s="65" t="s">
        <v>3</v>
      </c>
      <c r="B24" s="66" t="s">
        <v>128</v>
      </c>
      <c r="C24" s="67">
        <v>103</v>
      </c>
      <c r="D24" s="67">
        <v>101</v>
      </c>
      <c r="E24" s="67">
        <v>2</v>
      </c>
      <c r="F24" s="67">
        <v>0</v>
      </c>
      <c r="G24" s="67">
        <v>0</v>
      </c>
      <c r="H24" s="3"/>
      <c r="I24" s="3"/>
      <c r="J24" s="3"/>
      <c r="K24" s="45"/>
      <c r="L24" s="45"/>
      <c r="M24" s="45"/>
      <c r="N24" s="45"/>
      <c r="O24" s="45"/>
      <c r="P24" s="45"/>
      <c r="Q24" s="45"/>
    </row>
    <row r="25" spans="1:17" ht="30" customHeight="1" x14ac:dyDescent="0.2">
      <c r="A25" s="65" t="s">
        <v>3</v>
      </c>
      <c r="B25" s="66" t="s">
        <v>180</v>
      </c>
      <c r="C25" s="67">
        <v>43</v>
      </c>
      <c r="D25" s="67">
        <v>43</v>
      </c>
      <c r="E25" s="67">
        <v>0</v>
      </c>
      <c r="F25" s="67">
        <v>0</v>
      </c>
      <c r="G25" s="67">
        <v>0</v>
      </c>
      <c r="H25" s="3"/>
      <c r="I25" s="3"/>
      <c r="J25" s="3"/>
      <c r="K25" s="45"/>
      <c r="L25" s="45"/>
      <c r="M25" s="45"/>
      <c r="N25" s="45"/>
      <c r="O25" s="45"/>
      <c r="P25" s="45"/>
      <c r="Q25" s="45"/>
    </row>
    <row r="26" spans="1:17" ht="30" customHeight="1" x14ac:dyDescent="0.2">
      <c r="A26" s="65" t="s">
        <v>3</v>
      </c>
      <c r="B26" s="66" t="s">
        <v>181</v>
      </c>
      <c r="C26" s="67">
        <v>81</v>
      </c>
      <c r="D26" s="67">
        <v>80</v>
      </c>
      <c r="E26" s="67">
        <v>1</v>
      </c>
      <c r="F26" s="67">
        <v>0</v>
      </c>
      <c r="G26" s="67">
        <v>0</v>
      </c>
      <c r="H26" s="3"/>
      <c r="I26" s="3"/>
      <c r="J26" s="3"/>
      <c r="K26" s="45"/>
      <c r="L26" s="45"/>
      <c r="M26" s="45"/>
      <c r="N26" s="45"/>
      <c r="O26" s="45"/>
      <c r="P26" s="45"/>
      <c r="Q26" s="45"/>
    </row>
    <row r="27" spans="1:17" ht="30" customHeight="1" x14ac:dyDescent="0.2">
      <c r="A27" s="65" t="s">
        <v>3</v>
      </c>
      <c r="B27" s="66" t="s">
        <v>182</v>
      </c>
      <c r="C27" s="67">
        <v>94</v>
      </c>
      <c r="D27" s="67">
        <v>94</v>
      </c>
      <c r="E27" s="67">
        <v>0</v>
      </c>
      <c r="F27" s="67">
        <v>0</v>
      </c>
      <c r="G27" s="67">
        <v>0</v>
      </c>
      <c r="H27" s="3"/>
      <c r="I27" s="3"/>
      <c r="J27" s="3"/>
      <c r="K27" s="45"/>
      <c r="L27" s="45"/>
      <c r="M27" s="45"/>
      <c r="N27" s="45"/>
      <c r="O27" s="45"/>
      <c r="P27" s="45"/>
      <c r="Q27" s="45"/>
    </row>
    <row r="28" spans="1:17" ht="30" customHeight="1" x14ac:dyDescent="0.2">
      <c r="A28" s="65" t="s">
        <v>3</v>
      </c>
      <c r="B28" s="66" t="s">
        <v>183</v>
      </c>
      <c r="C28" s="67">
        <v>44</v>
      </c>
      <c r="D28" s="67">
        <v>44</v>
      </c>
      <c r="E28" s="67">
        <v>0</v>
      </c>
      <c r="F28" s="67">
        <v>0</v>
      </c>
      <c r="G28" s="67">
        <v>0</v>
      </c>
      <c r="H28" s="3"/>
      <c r="I28" s="3"/>
      <c r="J28" s="3"/>
      <c r="K28" s="45"/>
      <c r="L28" s="45"/>
      <c r="M28" s="45"/>
      <c r="N28" s="45"/>
      <c r="O28" s="45"/>
      <c r="P28" s="45"/>
      <c r="Q28" s="45"/>
    </row>
    <row r="29" spans="1:17" ht="30" customHeight="1" x14ac:dyDescent="0.2">
      <c r="A29" s="65" t="s">
        <v>3</v>
      </c>
      <c r="B29" s="66" t="s">
        <v>184</v>
      </c>
      <c r="C29" s="67">
        <v>67</v>
      </c>
      <c r="D29" s="67">
        <v>66</v>
      </c>
      <c r="E29" s="67">
        <v>1</v>
      </c>
      <c r="F29" s="67">
        <v>0</v>
      </c>
      <c r="G29" s="67">
        <v>0</v>
      </c>
      <c r="H29" s="3"/>
      <c r="I29" s="3"/>
      <c r="J29" s="3"/>
      <c r="K29" s="45"/>
      <c r="L29" s="45"/>
      <c r="M29" s="45"/>
      <c r="N29" s="45"/>
      <c r="O29" s="45"/>
      <c r="P29" s="45"/>
      <c r="Q29" s="45"/>
    </row>
    <row r="30" spans="1:17" ht="30" customHeight="1" x14ac:dyDescent="0.2">
      <c r="A30" s="65" t="s">
        <v>3</v>
      </c>
      <c r="B30" s="66" t="s">
        <v>185</v>
      </c>
      <c r="C30" s="67">
        <v>38</v>
      </c>
      <c r="D30" s="67">
        <v>36</v>
      </c>
      <c r="E30" s="67">
        <v>2</v>
      </c>
      <c r="F30" s="67">
        <v>0</v>
      </c>
      <c r="G30" s="67">
        <v>0</v>
      </c>
      <c r="H30" s="3"/>
      <c r="I30" s="3"/>
      <c r="J30" s="3"/>
      <c r="K30" s="45"/>
      <c r="L30" s="45"/>
      <c r="M30" s="45"/>
      <c r="N30" s="45"/>
      <c r="O30" s="45"/>
      <c r="P30" s="45"/>
      <c r="Q30" s="45"/>
    </row>
    <row r="31" spans="1:17" ht="30" customHeight="1" x14ac:dyDescent="0.2">
      <c r="A31" s="65" t="s">
        <v>3</v>
      </c>
      <c r="B31" s="66" t="s">
        <v>76</v>
      </c>
      <c r="C31" s="67">
        <v>8</v>
      </c>
      <c r="D31" s="67">
        <v>8</v>
      </c>
      <c r="E31" s="67">
        <v>0</v>
      </c>
      <c r="F31" s="67">
        <v>0</v>
      </c>
      <c r="G31" s="67">
        <v>0</v>
      </c>
      <c r="H31" s="3"/>
      <c r="I31" s="3"/>
      <c r="J31" s="3"/>
      <c r="K31" s="45"/>
      <c r="L31" s="45"/>
      <c r="M31" s="45"/>
      <c r="N31" s="45"/>
      <c r="O31" s="45"/>
      <c r="P31" s="45"/>
      <c r="Q31" s="45"/>
    </row>
    <row r="32" spans="1:17" ht="30" customHeight="1" x14ac:dyDescent="0.2">
      <c r="A32" s="65" t="s">
        <v>3</v>
      </c>
      <c r="B32" s="66" t="s">
        <v>186</v>
      </c>
      <c r="C32" s="67">
        <v>17</v>
      </c>
      <c r="D32" s="67">
        <v>17</v>
      </c>
      <c r="E32" s="67">
        <v>0</v>
      </c>
      <c r="F32" s="67">
        <v>0</v>
      </c>
      <c r="G32" s="67">
        <v>0</v>
      </c>
      <c r="H32" s="3"/>
      <c r="I32" s="3"/>
      <c r="J32" s="3"/>
      <c r="K32" s="45"/>
      <c r="L32" s="45"/>
      <c r="M32" s="45"/>
      <c r="N32" s="45"/>
      <c r="O32" s="45"/>
      <c r="P32" s="45"/>
      <c r="Q32" s="45"/>
    </row>
    <row r="33" spans="1:17" ht="30" customHeight="1" x14ac:dyDescent="0.2">
      <c r="A33" s="65" t="s">
        <v>29</v>
      </c>
      <c r="B33" s="66" t="s">
        <v>187</v>
      </c>
      <c r="C33" s="67">
        <v>8</v>
      </c>
      <c r="D33" s="67">
        <v>7</v>
      </c>
      <c r="E33" s="67">
        <v>1</v>
      </c>
      <c r="F33" s="67">
        <v>0</v>
      </c>
      <c r="G33" s="67">
        <v>0</v>
      </c>
      <c r="H33" s="3"/>
      <c r="I33" s="3"/>
      <c r="J33" s="3"/>
      <c r="K33" s="45"/>
      <c r="L33" s="45"/>
      <c r="M33" s="45"/>
      <c r="N33" s="45"/>
      <c r="O33" s="45"/>
      <c r="P33" s="45"/>
      <c r="Q33" s="45"/>
    </row>
    <row r="34" spans="1:17" ht="30" customHeight="1" x14ac:dyDescent="0.2">
      <c r="A34" s="65" t="s">
        <v>29</v>
      </c>
      <c r="B34" s="66" t="s">
        <v>188</v>
      </c>
      <c r="C34" s="67">
        <v>8</v>
      </c>
      <c r="D34" s="67">
        <v>8</v>
      </c>
      <c r="E34" s="67">
        <v>0</v>
      </c>
      <c r="F34" s="67">
        <v>0</v>
      </c>
      <c r="G34" s="67">
        <v>0</v>
      </c>
      <c r="H34" s="3"/>
      <c r="I34" s="3"/>
      <c r="J34" s="3"/>
      <c r="K34" s="45"/>
      <c r="L34" s="45"/>
      <c r="M34" s="45"/>
      <c r="N34" s="45"/>
      <c r="O34" s="45"/>
      <c r="P34" s="45"/>
      <c r="Q34" s="45"/>
    </row>
    <row r="35" spans="1:17" ht="30" customHeight="1" x14ac:dyDescent="0.2">
      <c r="A35" s="65" t="s">
        <v>29</v>
      </c>
      <c r="B35" s="66" t="s">
        <v>180</v>
      </c>
      <c r="C35" s="67">
        <v>3</v>
      </c>
      <c r="D35" s="67">
        <v>3</v>
      </c>
      <c r="E35" s="67">
        <v>0</v>
      </c>
      <c r="F35" s="67">
        <v>0</v>
      </c>
      <c r="G35" s="67">
        <v>0</v>
      </c>
      <c r="H35" s="3"/>
      <c r="I35" s="3"/>
      <c r="J35" s="3"/>
      <c r="K35" s="45"/>
      <c r="L35" s="45"/>
      <c r="M35" s="45"/>
      <c r="N35" s="45"/>
      <c r="O35" s="45"/>
      <c r="P35" s="45"/>
      <c r="Q35" s="45"/>
    </row>
    <row r="36" spans="1:17" ht="30" customHeight="1" x14ac:dyDescent="0.2">
      <c r="A36" s="65" t="s">
        <v>29</v>
      </c>
      <c r="B36" s="66" t="s">
        <v>181</v>
      </c>
      <c r="C36" s="67">
        <v>7</v>
      </c>
      <c r="D36" s="67">
        <v>7</v>
      </c>
      <c r="E36" s="67">
        <v>0</v>
      </c>
      <c r="F36" s="67">
        <v>0</v>
      </c>
      <c r="G36" s="67">
        <v>0</v>
      </c>
      <c r="H36" s="3"/>
      <c r="I36" s="3"/>
      <c r="J36" s="3"/>
      <c r="K36" s="45"/>
      <c r="L36" s="45"/>
      <c r="M36" s="45"/>
      <c r="N36" s="45"/>
      <c r="O36" s="45"/>
      <c r="P36" s="45"/>
      <c r="Q36" s="45"/>
    </row>
    <row r="37" spans="1:17" ht="30" customHeight="1" x14ac:dyDescent="0.2">
      <c r="A37" s="65" t="s">
        <v>29</v>
      </c>
      <c r="B37" s="66" t="s">
        <v>189</v>
      </c>
      <c r="C37" s="67">
        <v>8</v>
      </c>
      <c r="D37" s="67">
        <v>8</v>
      </c>
      <c r="E37" s="67">
        <v>0</v>
      </c>
      <c r="F37" s="67">
        <v>0</v>
      </c>
      <c r="G37" s="67">
        <v>0</v>
      </c>
      <c r="H37" s="3"/>
      <c r="I37" s="3"/>
      <c r="J37" s="3"/>
      <c r="K37" s="45"/>
      <c r="L37" s="45"/>
      <c r="M37" s="45"/>
      <c r="N37" s="45"/>
      <c r="O37" s="45"/>
      <c r="P37" s="45"/>
      <c r="Q37" s="45"/>
    </row>
    <row r="38" spans="1:17" ht="30" customHeight="1" x14ac:dyDescent="0.2">
      <c r="A38" s="65" t="s">
        <v>29</v>
      </c>
      <c r="B38" s="66" t="s">
        <v>190</v>
      </c>
      <c r="C38" s="67">
        <v>4</v>
      </c>
      <c r="D38" s="67">
        <v>4</v>
      </c>
      <c r="E38" s="67">
        <v>0</v>
      </c>
      <c r="F38" s="67">
        <v>0</v>
      </c>
      <c r="G38" s="67">
        <v>0</v>
      </c>
      <c r="H38" s="3"/>
      <c r="I38" s="3"/>
      <c r="J38" s="3"/>
      <c r="K38" s="45"/>
      <c r="L38" s="45"/>
      <c r="M38" s="45"/>
      <c r="N38" s="45"/>
      <c r="O38" s="45"/>
      <c r="P38" s="45"/>
      <c r="Q38" s="45"/>
    </row>
    <row r="39" spans="1:17" ht="30" customHeight="1" x14ac:dyDescent="0.2">
      <c r="A39" s="65" t="s">
        <v>29</v>
      </c>
      <c r="B39" s="66" t="s">
        <v>184</v>
      </c>
      <c r="C39" s="67">
        <v>5</v>
      </c>
      <c r="D39" s="67">
        <v>5</v>
      </c>
      <c r="E39" s="67">
        <v>0</v>
      </c>
      <c r="F39" s="67">
        <v>0</v>
      </c>
      <c r="G39" s="67">
        <v>0</v>
      </c>
      <c r="H39" s="3"/>
      <c r="I39" s="3"/>
      <c r="J39" s="3"/>
      <c r="K39" s="45"/>
      <c r="L39" s="45"/>
      <c r="M39" s="45"/>
      <c r="N39" s="45"/>
      <c r="O39" s="45"/>
      <c r="P39" s="45"/>
      <c r="Q39" s="45"/>
    </row>
    <row r="40" spans="1:17" ht="30" customHeight="1" x14ac:dyDescent="0.2">
      <c r="A40" s="65" t="s">
        <v>29</v>
      </c>
      <c r="B40" s="66" t="s">
        <v>185</v>
      </c>
      <c r="C40" s="67">
        <v>3</v>
      </c>
      <c r="D40" s="67">
        <v>3</v>
      </c>
      <c r="E40" s="67">
        <v>0</v>
      </c>
      <c r="F40" s="67">
        <v>0</v>
      </c>
      <c r="G40" s="67">
        <v>0</v>
      </c>
      <c r="H40" s="3"/>
      <c r="I40" s="3"/>
      <c r="J40" s="3"/>
      <c r="K40" s="45"/>
      <c r="L40" s="45"/>
      <c r="M40" s="45"/>
      <c r="N40" s="45"/>
      <c r="O40" s="45"/>
      <c r="P40" s="45"/>
      <c r="Q40" s="45"/>
    </row>
    <row r="41" spans="1:17" ht="30" customHeight="1" x14ac:dyDescent="0.2">
      <c r="A41" s="65" t="s">
        <v>29</v>
      </c>
      <c r="B41" s="66" t="s">
        <v>76</v>
      </c>
      <c r="C41" s="67">
        <v>1</v>
      </c>
      <c r="D41" s="67">
        <v>1</v>
      </c>
      <c r="E41" s="67">
        <v>0</v>
      </c>
      <c r="F41" s="67">
        <v>0</v>
      </c>
      <c r="G41" s="67">
        <v>0</v>
      </c>
      <c r="H41" s="3"/>
      <c r="I41" s="3"/>
      <c r="J41" s="3"/>
      <c r="K41" s="45"/>
      <c r="L41" s="45"/>
      <c r="M41" s="45"/>
      <c r="N41" s="45"/>
      <c r="O41" s="45"/>
      <c r="P41" s="45"/>
      <c r="Q41" s="45"/>
    </row>
    <row r="42" spans="1:17" ht="30" customHeight="1" x14ac:dyDescent="0.2">
      <c r="A42" s="65" t="s">
        <v>29</v>
      </c>
      <c r="B42" s="66" t="s">
        <v>186</v>
      </c>
      <c r="C42" s="67">
        <v>1</v>
      </c>
      <c r="D42" s="67">
        <v>1</v>
      </c>
      <c r="E42" s="67">
        <v>0</v>
      </c>
      <c r="F42" s="67">
        <v>0</v>
      </c>
      <c r="G42" s="67">
        <v>0</v>
      </c>
      <c r="H42" s="3"/>
      <c r="I42" s="3"/>
      <c r="J42" s="3"/>
      <c r="K42" s="45"/>
      <c r="L42" s="45"/>
      <c r="M42" s="45"/>
      <c r="N42" s="45"/>
      <c r="O42" s="45"/>
      <c r="P42" s="45"/>
      <c r="Q42" s="45"/>
    </row>
    <row r="43" spans="1:17" ht="30" customHeight="1" x14ac:dyDescent="0.2">
      <c r="A43" s="65" t="s">
        <v>113</v>
      </c>
      <c r="B43" s="66" t="s">
        <v>122</v>
      </c>
      <c r="C43" s="67">
        <v>19</v>
      </c>
      <c r="D43" s="67">
        <v>19</v>
      </c>
      <c r="E43" s="67">
        <v>0</v>
      </c>
      <c r="F43" s="67">
        <v>0</v>
      </c>
      <c r="G43" s="67">
        <v>0</v>
      </c>
      <c r="H43" s="3"/>
      <c r="I43" s="3"/>
      <c r="J43" s="3"/>
      <c r="K43" s="45"/>
      <c r="L43" s="45"/>
      <c r="M43" s="45"/>
      <c r="N43" s="45"/>
      <c r="O43" s="45"/>
      <c r="P43" s="45"/>
      <c r="Q43" s="45"/>
    </row>
    <row r="44" spans="1:17" ht="30" customHeight="1" x14ac:dyDescent="0.2">
      <c r="A44" s="65" t="s">
        <v>194</v>
      </c>
      <c r="B44" s="66" t="s">
        <v>122</v>
      </c>
      <c r="C44" s="67">
        <v>31</v>
      </c>
      <c r="D44" s="67">
        <v>30</v>
      </c>
      <c r="E44" s="67">
        <v>1</v>
      </c>
      <c r="F44" s="67">
        <v>0</v>
      </c>
      <c r="G44" s="67">
        <v>0</v>
      </c>
      <c r="H44" s="3"/>
      <c r="I44" s="3"/>
      <c r="J44" s="3"/>
      <c r="K44" s="45"/>
      <c r="L44" s="45"/>
      <c r="M44" s="45"/>
      <c r="N44" s="45"/>
      <c r="O44" s="45"/>
      <c r="P44" s="45"/>
      <c r="Q44" s="45"/>
    </row>
    <row r="45" spans="1:17" ht="30" customHeight="1" x14ac:dyDescent="0.2">
      <c r="A45" s="65" t="s">
        <v>195</v>
      </c>
      <c r="B45" s="66" t="s">
        <v>122</v>
      </c>
      <c r="C45" s="67">
        <v>2</v>
      </c>
      <c r="D45" s="67">
        <v>2</v>
      </c>
      <c r="E45" s="67">
        <v>0</v>
      </c>
      <c r="F45" s="67">
        <v>0</v>
      </c>
      <c r="G45" s="67">
        <v>0</v>
      </c>
      <c r="H45" s="3"/>
      <c r="I45" s="3"/>
      <c r="J45" s="3"/>
      <c r="K45" s="45"/>
      <c r="L45" s="45"/>
      <c r="M45" s="45"/>
      <c r="N45" s="45"/>
      <c r="O45" s="45"/>
      <c r="P45" s="45"/>
      <c r="Q45" s="45"/>
    </row>
    <row r="46" spans="1:17" ht="30" customHeight="1" x14ac:dyDescent="0.2">
      <c r="A46" s="65" t="s">
        <v>196</v>
      </c>
      <c r="B46" s="66" t="s">
        <v>122</v>
      </c>
      <c r="C46" s="67">
        <v>1</v>
      </c>
      <c r="D46" s="67">
        <v>1</v>
      </c>
      <c r="E46" s="67">
        <v>0</v>
      </c>
      <c r="F46" s="67">
        <v>0</v>
      </c>
      <c r="G46" s="67">
        <v>0</v>
      </c>
      <c r="H46" s="3"/>
      <c r="I46" s="3"/>
      <c r="J46" s="3"/>
      <c r="K46" s="45"/>
      <c r="L46" s="45"/>
      <c r="M46" s="45"/>
      <c r="N46" s="45"/>
      <c r="O46" s="45"/>
      <c r="P46" s="45"/>
      <c r="Q46" s="45"/>
    </row>
    <row r="47" spans="1:17" ht="30" customHeight="1" x14ac:dyDescent="0.2">
      <c r="A47" s="65" t="s">
        <v>191</v>
      </c>
      <c r="B47" s="66" t="s">
        <v>122</v>
      </c>
      <c r="C47" s="67">
        <v>348</v>
      </c>
      <c r="D47" s="67">
        <v>341</v>
      </c>
      <c r="E47" s="67">
        <v>7</v>
      </c>
      <c r="F47" s="67">
        <v>0</v>
      </c>
      <c r="G47" s="67">
        <v>0</v>
      </c>
      <c r="H47" s="3"/>
      <c r="I47" s="3"/>
      <c r="J47" s="3"/>
      <c r="K47" s="45"/>
      <c r="L47" s="45"/>
      <c r="M47" s="45"/>
      <c r="N47" s="45"/>
      <c r="O47" s="45"/>
      <c r="P47" s="45"/>
      <c r="Q47" s="45"/>
    </row>
    <row r="48" spans="1:17" ht="30" customHeight="1" x14ac:dyDescent="0.2">
      <c r="A48" s="65" t="s">
        <v>193</v>
      </c>
      <c r="B48" s="66" t="s">
        <v>122</v>
      </c>
      <c r="C48" s="67">
        <v>27</v>
      </c>
      <c r="D48" s="67">
        <v>25</v>
      </c>
      <c r="E48" s="67">
        <v>2</v>
      </c>
      <c r="F48" s="67">
        <v>0</v>
      </c>
      <c r="G48" s="67">
        <v>0</v>
      </c>
      <c r="H48" s="3"/>
      <c r="I48" s="3"/>
      <c r="J48" s="3"/>
      <c r="K48" s="45"/>
      <c r="L48" s="45"/>
      <c r="M48" s="45"/>
      <c r="N48" s="45"/>
      <c r="O48" s="45"/>
      <c r="P48" s="45"/>
      <c r="Q48" s="45"/>
    </row>
    <row r="49" spans="1:17" ht="30" customHeight="1" x14ac:dyDescent="0.2">
      <c r="A49" s="65" t="s">
        <v>192</v>
      </c>
      <c r="B49" s="66" t="s">
        <v>122</v>
      </c>
      <c r="C49" s="67">
        <v>11</v>
      </c>
      <c r="D49" s="67">
        <v>11</v>
      </c>
      <c r="E49" s="67">
        <v>0</v>
      </c>
      <c r="F49" s="67">
        <v>0</v>
      </c>
      <c r="G49" s="67">
        <v>0</v>
      </c>
      <c r="H49" s="3"/>
      <c r="I49" s="3"/>
      <c r="J49" s="3"/>
      <c r="K49" s="45"/>
      <c r="L49" s="45"/>
      <c r="M49" s="45"/>
      <c r="N49" s="45"/>
      <c r="O49" s="45"/>
      <c r="P49" s="45"/>
      <c r="Q49" s="45"/>
    </row>
    <row r="50" spans="1:17" ht="30" customHeight="1" x14ac:dyDescent="0.2">
      <c r="A50" s="65" t="s">
        <v>197</v>
      </c>
      <c r="B50" s="66" t="s">
        <v>122</v>
      </c>
      <c r="C50" s="67">
        <v>274</v>
      </c>
      <c r="D50" s="67">
        <v>155</v>
      </c>
      <c r="E50" s="67">
        <v>3</v>
      </c>
      <c r="F50" s="67">
        <v>116</v>
      </c>
      <c r="G50" s="67">
        <v>0</v>
      </c>
      <c r="H50" s="3"/>
      <c r="I50" s="3"/>
      <c r="J50" s="3"/>
      <c r="K50" s="45"/>
      <c r="L50" s="45"/>
      <c r="M50" s="45"/>
      <c r="N50" s="45"/>
      <c r="O50" s="45"/>
      <c r="P50" s="45"/>
      <c r="Q50" s="45"/>
    </row>
    <row r="51" spans="1:17" ht="30" customHeight="1" x14ac:dyDescent="0.2">
      <c r="A51" s="65" t="s">
        <v>198</v>
      </c>
      <c r="B51" s="66" t="s">
        <v>122</v>
      </c>
      <c r="C51" s="67">
        <v>22</v>
      </c>
      <c r="D51" s="67">
        <v>15</v>
      </c>
      <c r="E51" s="67">
        <v>4</v>
      </c>
      <c r="F51" s="67">
        <v>2</v>
      </c>
      <c r="G51" s="67">
        <v>1</v>
      </c>
      <c r="H51" s="3"/>
      <c r="I51" s="3"/>
      <c r="J51" s="3"/>
      <c r="K51" s="45"/>
      <c r="L51" s="45"/>
      <c r="M51" s="45"/>
      <c r="N51" s="45"/>
      <c r="O51" s="45"/>
      <c r="P51" s="45"/>
      <c r="Q51" s="45"/>
    </row>
    <row r="52" spans="1:17" ht="30" customHeight="1" x14ac:dyDescent="0.2">
      <c r="A52" s="65" t="s">
        <v>199</v>
      </c>
      <c r="B52" s="66" t="s">
        <v>122</v>
      </c>
      <c r="C52" s="67">
        <v>8</v>
      </c>
      <c r="D52" s="67">
        <v>6</v>
      </c>
      <c r="E52" s="67">
        <v>0</v>
      </c>
      <c r="F52" s="67">
        <v>2</v>
      </c>
      <c r="G52" s="67">
        <v>0</v>
      </c>
      <c r="H52" s="3"/>
      <c r="I52" s="3"/>
      <c r="J52" s="3"/>
      <c r="K52" s="45"/>
      <c r="L52" s="45"/>
      <c r="M52" s="45"/>
      <c r="N52" s="45"/>
      <c r="O52" s="45"/>
      <c r="P52" s="45"/>
      <c r="Q52" s="45"/>
    </row>
    <row r="53" spans="1:17" ht="30" customHeight="1" x14ac:dyDescent="0.2">
      <c r="A53" s="65" t="s">
        <v>200</v>
      </c>
      <c r="B53" s="66" t="s">
        <v>122</v>
      </c>
      <c r="C53" s="67">
        <v>63</v>
      </c>
      <c r="D53" s="67">
        <v>62</v>
      </c>
      <c r="E53" s="67">
        <v>1</v>
      </c>
      <c r="F53" s="67">
        <v>0</v>
      </c>
      <c r="G53" s="67">
        <v>0</v>
      </c>
      <c r="H53" s="3"/>
      <c r="I53" s="3"/>
      <c r="J53" s="3"/>
      <c r="K53" s="45"/>
      <c r="L53" s="45"/>
      <c r="M53" s="45"/>
      <c r="N53" s="45"/>
      <c r="O53" s="45"/>
      <c r="P53" s="45"/>
      <c r="Q53" s="45"/>
    </row>
    <row r="54" spans="1:17" ht="30" customHeight="1" x14ac:dyDescent="0.2">
      <c r="A54" s="65" t="s">
        <v>201</v>
      </c>
      <c r="B54" s="66" t="s">
        <v>122</v>
      </c>
      <c r="C54" s="67">
        <v>5</v>
      </c>
      <c r="D54" s="67">
        <v>4</v>
      </c>
      <c r="E54" s="67">
        <v>1</v>
      </c>
      <c r="F54" s="67">
        <v>0</v>
      </c>
      <c r="G54" s="67">
        <v>0</v>
      </c>
      <c r="H54" s="3"/>
      <c r="I54" s="3"/>
      <c r="J54" s="3"/>
      <c r="K54" s="45"/>
      <c r="L54" s="45"/>
      <c r="M54" s="45"/>
      <c r="N54" s="45"/>
      <c r="O54" s="45"/>
      <c r="P54" s="45"/>
      <c r="Q54" s="45"/>
    </row>
    <row r="55" spans="1:17" ht="30" customHeight="1" x14ac:dyDescent="0.2">
      <c r="A55" s="65" t="s">
        <v>202</v>
      </c>
      <c r="B55" s="66" t="s">
        <v>122</v>
      </c>
      <c r="C55" s="67">
        <v>1</v>
      </c>
      <c r="D55" s="67">
        <v>1</v>
      </c>
      <c r="E55" s="67">
        <v>0</v>
      </c>
      <c r="F55" s="67">
        <v>0</v>
      </c>
      <c r="G55" s="67">
        <v>0</v>
      </c>
      <c r="H55" s="3"/>
      <c r="I55" s="3"/>
      <c r="J55" s="3"/>
      <c r="K55" s="45"/>
      <c r="L55" s="45"/>
      <c r="M55" s="45"/>
      <c r="N55" s="45"/>
      <c r="O55" s="45"/>
      <c r="P55" s="45"/>
      <c r="Q55" s="45"/>
    </row>
    <row r="56" spans="1:17" ht="30" customHeight="1" x14ac:dyDescent="0.2">
      <c r="A56" s="65" t="s">
        <v>17</v>
      </c>
      <c r="B56" s="66" t="s">
        <v>122</v>
      </c>
      <c r="C56" s="67">
        <v>60</v>
      </c>
      <c r="D56" s="67">
        <v>58</v>
      </c>
      <c r="E56" s="67">
        <v>2</v>
      </c>
      <c r="F56" s="67">
        <v>0</v>
      </c>
      <c r="G56" s="67">
        <v>0</v>
      </c>
      <c r="H56" s="3"/>
      <c r="I56" s="3"/>
      <c r="J56" s="3"/>
      <c r="K56" s="45"/>
      <c r="L56" s="45"/>
      <c r="M56" s="45"/>
      <c r="N56" s="45"/>
      <c r="O56" s="45"/>
      <c r="P56" s="45"/>
      <c r="Q56" s="45"/>
    </row>
    <row r="57" spans="1:17" ht="30" customHeight="1" x14ac:dyDescent="0.2">
      <c r="A57" s="65" t="s">
        <v>31</v>
      </c>
      <c r="B57" s="66" t="s">
        <v>122</v>
      </c>
      <c r="C57" s="67">
        <v>5</v>
      </c>
      <c r="D57" s="67">
        <v>4</v>
      </c>
      <c r="E57" s="67">
        <v>1</v>
      </c>
      <c r="F57" s="67">
        <v>0</v>
      </c>
      <c r="G57" s="67">
        <v>0</v>
      </c>
      <c r="H57" s="3"/>
      <c r="I57" s="3"/>
      <c r="J57" s="3"/>
      <c r="K57" s="45"/>
      <c r="L57" s="45"/>
      <c r="M57" s="45"/>
      <c r="N57" s="45"/>
      <c r="O57" s="45"/>
      <c r="P57" s="45"/>
      <c r="Q57" s="45"/>
    </row>
    <row r="58" spans="1:17" ht="30" customHeight="1" x14ac:dyDescent="0.2">
      <c r="A58" s="65" t="s">
        <v>42</v>
      </c>
      <c r="B58" s="66" t="s">
        <v>122</v>
      </c>
      <c r="C58" s="67">
        <v>1</v>
      </c>
      <c r="D58" s="67">
        <v>1</v>
      </c>
      <c r="E58" s="67">
        <v>0</v>
      </c>
      <c r="F58" s="67">
        <v>0</v>
      </c>
      <c r="G58" s="67">
        <v>0</v>
      </c>
      <c r="H58" s="3"/>
      <c r="I58" s="3"/>
      <c r="J58" s="3"/>
      <c r="K58" s="45"/>
      <c r="L58" s="45"/>
      <c r="M58" s="45"/>
      <c r="N58" s="45"/>
      <c r="O58" s="45"/>
      <c r="P58" s="45"/>
      <c r="Q58" s="45"/>
    </row>
    <row r="59" spans="1:17" ht="30" customHeight="1" x14ac:dyDescent="0.2">
      <c r="A59" s="65" t="s">
        <v>203</v>
      </c>
      <c r="B59" s="66" t="s">
        <v>122</v>
      </c>
      <c r="C59" s="67">
        <v>53</v>
      </c>
      <c r="D59" s="67">
        <v>6</v>
      </c>
      <c r="E59" s="67">
        <v>0</v>
      </c>
      <c r="F59" s="67">
        <v>46</v>
      </c>
      <c r="G59" s="67">
        <v>1</v>
      </c>
      <c r="H59" s="3"/>
      <c r="I59" s="3"/>
      <c r="J59" s="3"/>
      <c r="K59" s="45"/>
      <c r="L59" s="45"/>
      <c r="M59" s="45"/>
      <c r="N59" s="45"/>
      <c r="O59" s="45"/>
      <c r="P59" s="45"/>
      <c r="Q59" s="45"/>
    </row>
    <row r="60" spans="1:17" ht="30" customHeight="1" x14ac:dyDescent="0.2">
      <c r="A60" s="65" t="s">
        <v>204</v>
      </c>
      <c r="B60" s="66" t="s">
        <v>122</v>
      </c>
      <c r="C60" s="67">
        <v>4</v>
      </c>
      <c r="D60" s="67">
        <v>3</v>
      </c>
      <c r="E60" s="67">
        <v>0</v>
      </c>
      <c r="F60" s="67">
        <v>1</v>
      </c>
      <c r="G60" s="67">
        <v>0</v>
      </c>
      <c r="H60" s="3"/>
      <c r="I60" s="3"/>
      <c r="J60" s="3"/>
      <c r="K60" s="45"/>
      <c r="L60" s="45"/>
      <c r="M60" s="45"/>
      <c r="N60" s="45"/>
      <c r="O60" s="45"/>
      <c r="P60" s="45"/>
      <c r="Q60" s="45"/>
    </row>
    <row r="61" spans="1:17" ht="30" customHeight="1" x14ac:dyDescent="0.2">
      <c r="A61" s="65" t="s">
        <v>205</v>
      </c>
      <c r="B61" s="66" t="s">
        <v>122</v>
      </c>
      <c r="C61" s="67">
        <v>1</v>
      </c>
      <c r="D61" s="67">
        <v>0</v>
      </c>
      <c r="E61" s="67">
        <v>0</v>
      </c>
      <c r="F61" s="67">
        <v>1</v>
      </c>
      <c r="G61" s="67">
        <v>0</v>
      </c>
      <c r="H61" s="3"/>
      <c r="I61" s="3"/>
      <c r="J61" s="3"/>
      <c r="K61" s="45"/>
      <c r="L61" s="45"/>
      <c r="M61" s="45"/>
      <c r="N61" s="45"/>
      <c r="O61" s="45"/>
      <c r="P61" s="45"/>
      <c r="Q61" s="45"/>
    </row>
    <row r="62" spans="1:17" ht="30" customHeight="1" x14ac:dyDescent="0.2">
      <c r="A62" s="65" t="s">
        <v>110</v>
      </c>
      <c r="B62" s="66" t="s">
        <v>122</v>
      </c>
      <c r="C62" s="67">
        <v>855</v>
      </c>
      <c r="D62" s="67">
        <v>834</v>
      </c>
      <c r="E62" s="67">
        <v>9</v>
      </c>
      <c r="F62" s="67">
        <v>12</v>
      </c>
      <c r="G62" s="67">
        <v>0</v>
      </c>
      <c r="H62" s="3"/>
      <c r="I62" s="3"/>
      <c r="J62" s="3"/>
      <c r="K62" s="45"/>
      <c r="L62" s="45"/>
      <c r="M62" s="45"/>
      <c r="N62" s="45"/>
      <c r="O62" s="45"/>
      <c r="P62" s="45"/>
      <c r="Q62" s="45"/>
    </row>
    <row r="63" spans="1:17" ht="30" customHeight="1" x14ac:dyDescent="0.2">
      <c r="A63" s="65" t="s">
        <v>111</v>
      </c>
      <c r="B63" s="66" t="s">
        <v>122</v>
      </c>
      <c r="C63" s="67">
        <v>69</v>
      </c>
      <c r="D63" s="67">
        <v>61</v>
      </c>
      <c r="E63" s="67">
        <v>7</v>
      </c>
      <c r="F63" s="67">
        <v>1</v>
      </c>
      <c r="G63" s="67">
        <v>0</v>
      </c>
      <c r="H63" s="3"/>
      <c r="I63" s="3"/>
      <c r="J63" s="3"/>
      <c r="K63" s="45"/>
      <c r="L63" s="45"/>
      <c r="M63" s="45"/>
      <c r="N63" s="45"/>
      <c r="O63" s="45"/>
      <c r="P63" s="45"/>
      <c r="Q63" s="45"/>
    </row>
    <row r="64" spans="1:17" ht="30" customHeight="1" x14ac:dyDescent="0.2">
      <c r="A64" s="65" t="s">
        <v>114</v>
      </c>
      <c r="B64" s="66" t="s">
        <v>122</v>
      </c>
      <c r="C64" s="67">
        <v>27</v>
      </c>
      <c r="D64" s="67">
        <v>27</v>
      </c>
      <c r="E64" s="67">
        <v>0</v>
      </c>
      <c r="F64" s="67">
        <v>0</v>
      </c>
      <c r="G64" s="67">
        <v>0</v>
      </c>
      <c r="H64" s="3"/>
      <c r="I64" s="3"/>
      <c r="J64" s="3"/>
      <c r="K64" s="45"/>
      <c r="L64" s="45"/>
      <c r="M64" s="45"/>
      <c r="N64" s="45"/>
      <c r="O64" s="45"/>
      <c r="P64" s="45"/>
      <c r="Q64" s="45"/>
    </row>
    <row r="65" spans="1:17" ht="30" customHeight="1" x14ac:dyDescent="0.2">
      <c r="A65" s="65" t="s">
        <v>15</v>
      </c>
      <c r="B65" s="66" t="s">
        <v>122</v>
      </c>
      <c r="C65" s="67">
        <v>197</v>
      </c>
      <c r="D65" s="67">
        <v>192</v>
      </c>
      <c r="E65" s="67">
        <v>2</v>
      </c>
      <c r="F65" s="67">
        <v>3</v>
      </c>
      <c r="G65" s="67">
        <v>0</v>
      </c>
      <c r="H65" s="3"/>
      <c r="I65" s="3"/>
      <c r="J65" s="3"/>
      <c r="K65" s="45"/>
      <c r="L65" s="45"/>
      <c r="M65" s="45"/>
      <c r="N65" s="45"/>
      <c r="O65" s="45"/>
      <c r="P65" s="45"/>
      <c r="Q65" s="45"/>
    </row>
    <row r="66" spans="1:17" ht="30" customHeight="1" x14ac:dyDescent="0.2">
      <c r="A66" s="65" t="s">
        <v>30</v>
      </c>
      <c r="B66" s="66" t="s">
        <v>122</v>
      </c>
      <c r="C66" s="67">
        <v>16</v>
      </c>
      <c r="D66" s="67">
        <v>14</v>
      </c>
      <c r="E66" s="67">
        <v>2</v>
      </c>
      <c r="F66" s="67">
        <v>0</v>
      </c>
      <c r="G66" s="67">
        <v>0</v>
      </c>
      <c r="H66" s="3"/>
      <c r="I66" s="3"/>
      <c r="J66" s="3"/>
      <c r="K66" s="45"/>
      <c r="L66" s="45"/>
      <c r="M66" s="45"/>
      <c r="N66" s="45"/>
      <c r="O66" s="45"/>
      <c r="P66" s="45"/>
      <c r="Q66" s="45"/>
    </row>
    <row r="67" spans="1:17" ht="30" customHeight="1" x14ac:dyDescent="0.2">
      <c r="A67" s="65" t="s">
        <v>115</v>
      </c>
      <c r="B67" s="66" t="s">
        <v>122</v>
      </c>
      <c r="C67" s="67">
        <v>7</v>
      </c>
      <c r="D67" s="67">
        <v>6</v>
      </c>
      <c r="E67" s="67">
        <v>1</v>
      </c>
      <c r="F67" s="67">
        <v>0</v>
      </c>
      <c r="G67" s="67">
        <v>0</v>
      </c>
      <c r="H67" s="3"/>
      <c r="I67" s="3"/>
      <c r="J67" s="3"/>
      <c r="K67" s="45"/>
      <c r="L67" s="45"/>
      <c r="M67" s="45"/>
      <c r="N67" s="45"/>
      <c r="O67" s="45"/>
      <c r="P67" s="45"/>
      <c r="Q67" s="45"/>
    </row>
    <row r="68" spans="1:17" ht="30" customHeight="1" x14ac:dyDescent="0.2">
      <c r="A68" s="65" t="s">
        <v>4</v>
      </c>
      <c r="B68" s="66" t="s">
        <v>122</v>
      </c>
      <c r="C68" s="67">
        <v>78</v>
      </c>
      <c r="D68" s="67">
        <v>5</v>
      </c>
      <c r="E68" s="67">
        <v>1</v>
      </c>
      <c r="F68" s="67">
        <v>71</v>
      </c>
      <c r="G68" s="67">
        <v>1</v>
      </c>
      <c r="H68" s="3"/>
      <c r="I68" s="3"/>
      <c r="J68" s="3"/>
      <c r="K68" s="45"/>
      <c r="L68" s="45"/>
      <c r="M68" s="45"/>
      <c r="N68" s="45"/>
      <c r="O68" s="45"/>
      <c r="P68" s="45"/>
      <c r="Q68" s="45"/>
    </row>
    <row r="69" spans="1:17" ht="30" customHeight="1" x14ac:dyDescent="0.2">
      <c r="A69" s="65" t="s">
        <v>32</v>
      </c>
      <c r="B69" s="66" t="s">
        <v>122</v>
      </c>
      <c r="C69" s="67">
        <v>7</v>
      </c>
      <c r="D69" s="67">
        <v>4</v>
      </c>
      <c r="E69" s="67">
        <v>1</v>
      </c>
      <c r="F69" s="67">
        <v>2</v>
      </c>
      <c r="G69" s="67">
        <v>0</v>
      </c>
      <c r="H69" s="3"/>
      <c r="I69" s="3"/>
      <c r="J69" s="3"/>
      <c r="K69" s="45"/>
      <c r="L69" s="45"/>
      <c r="M69" s="45"/>
      <c r="N69" s="45"/>
      <c r="O69" s="45"/>
      <c r="P69" s="45"/>
      <c r="Q69" s="45"/>
    </row>
    <row r="70" spans="1:17" ht="30" customHeight="1" x14ac:dyDescent="0.2">
      <c r="A70" s="65" t="s">
        <v>44</v>
      </c>
      <c r="B70" s="66" t="s">
        <v>122</v>
      </c>
      <c r="C70" s="67">
        <v>3</v>
      </c>
      <c r="D70" s="67">
        <v>0</v>
      </c>
      <c r="E70" s="67">
        <v>0</v>
      </c>
      <c r="F70" s="67">
        <v>3</v>
      </c>
      <c r="G70" s="67">
        <v>0</v>
      </c>
      <c r="H70" s="3"/>
      <c r="I70" s="3"/>
      <c r="J70" s="3"/>
      <c r="K70" s="45"/>
      <c r="L70" s="45"/>
      <c r="M70" s="45"/>
      <c r="N70" s="45"/>
      <c r="O70" s="45"/>
      <c r="P70" s="45"/>
      <c r="Q70" s="45"/>
    </row>
    <row r="71" spans="1:17" ht="30" customHeight="1" x14ac:dyDescent="0.2">
      <c r="A71" s="65" t="s">
        <v>0</v>
      </c>
      <c r="B71" s="66" t="s">
        <v>122</v>
      </c>
      <c r="C71" s="67">
        <v>219</v>
      </c>
      <c r="D71" s="67">
        <v>219</v>
      </c>
      <c r="E71" s="67">
        <v>0</v>
      </c>
      <c r="F71" s="67">
        <v>0</v>
      </c>
      <c r="G71" s="67">
        <v>0</v>
      </c>
      <c r="H71" s="3"/>
      <c r="I71" s="3"/>
      <c r="J71" s="3"/>
      <c r="K71" s="45"/>
      <c r="L71" s="45"/>
      <c r="M71" s="45"/>
      <c r="N71" s="45"/>
      <c r="O71" s="45"/>
      <c r="P71" s="45"/>
      <c r="Q71" s="45"/>
    </row>
    <row r="72" spans="1:17" ht="30" customHeight="1" x14ac:dyDescent="0.2">
      <c r="A72" s="65" t="s">
        <v>5</v>
      </c>
      <c r="B72" s="66" t="s">
        <v>122</v>
      </c>
      <c r="C72" s="67">
        <v>20</v>
      </c>
      <c r="D72" s="67">
        <v>20</v>
      </c>
      <c r="E72" s="67">
        <v>0</v>
      </c>
      <c r="F72" s="67">
        <v>0</v>
      </c>
      <c r="G72" s="67">
        <v>0</v>
      </c>
      <c r="H72" s="3"/>
      <c r="I72" s="3"/>
      <c r="J72" s="3"/>
      <c r="K72" s="45"/>
      <c r="L72" s="45"/>
      <c r="M72" s="45"/>
      <c r="N72" s="45"/>
      <c r="O72" s="45"/>
      <c r="P72" s="45"/>
      <c r="Q72" s="45"/>
    </row>
    <row r="73" spans="1:17" ht="30" customHeight="1" x14ac:dyDescent="0.2">
      <c r="A73" s="65" t="s">
        <v>134</v>
      </c>
      <c r="B73" s="66" t="s">
        <v>122</v>
      </c>
      <c r="C73" s="67">
        <v>7</v>
      </c>
      <c r="D73" s="67">
        <v>7</v>
      </c>
      <c r="E73" s="67">
        <v>0</v>
      </c>
      <c r="F73" s="67">
        <v>0</v>
      </c>
      <c r="G73" s="67">
        <v>0</v>
      </c>
      <c r="H73" s="3"/>
      <c r="I73" s="3"/>
      <c r="J73" s="3"/>
      <c r="K73" s="45"/>
      <c r="L73" s="45"/>
      <c r="M73" s="45"/>
      <c r="N73" s="45"/>
      <c r="O73" s="45"/>
      <c r="P73" s="45"/>
      <c r="Q73" s="45"/>
    </row>
    <row r="74" spans="1:17" ht="30" customHeight="1" x14ac:dyDescent="0.2">
      <c r="A74" s="65" t="s">
        <v>7</v>
      </c>
      <c r="B74" s="66" t="s">
        <v>122</v>
      </c>
      <c r="C74" s="67">
        <v>178</v>
      </c>
      <c r="D74" s="67">
        <v>176</v>
      </c>
      <c r="E74" s="67">
        <v>2</v>
      </c>
      <c r="F74" s="67">
        <v>0</v>
      </c>
      <c r="G74" s="67">
        <v>0</v>
      </c>
      <c r="H74" s="3"/>
      <c r="I74" s="3"/>
      <c r="J74" s="3"/>
      <c r="K74" s="45"/>
      <c r="L74" s="45"/>
      <c r="M74" s="45"/>
      <c r="N74" s="45"/>
      <c r="O74" s="45"/>
      <c r="P74" s="45"/>
      <c r="Q74" s="45"/>
    </row>
    <row r="75" spans="1:17" ht="30" customHeight="1" x14ac:dyDescent="0.2">
      <c r="A75" s="65" t="s">
        <v>14</v>
      </c>
      <c r="B75" s="66" t="s">
        <v>122</v>
      </c>
      <c r="C75" s="67">
        <v>77</v>
      </c>
      <c r="D75" s="67">
        <v>75</v>
      </c>
      <c r="E75" s="67">
        <v>2</v>
      </c>
      <c r="F75" s="67">
        <v>0</v>
      </c>
      <c r="G75" s="67">
        <v>0</v>
      </c>
      <c r="H75" s="3"/>
      <c r="I75" s="3"/>
      <c r="J75" s="3"/>
      <c r="K75" s="45"/>
      <c r="L75" s="45"/>
      <c r="M75" s="45"/>
      <c r="N75" s="45"/>
      <c r="O75" s="45"/>
      <c r="P75" s="45"/>
      <c r="Q75" s="45"/>
    </row>
    <row r="76" spans="1:17" ht="30" customHeight="1" x14ac:dyDescent="0.2">
      <c r="A76" s="65" t="s">
        <v>116</v>
      </c>
      <c r="B76" s="66" t="s">
        <v>122</v>
      </c>
      <c r="C76" s="67">
        <v>7</v>
      </c>
      <c r="D76" s="67">
        <v>7</v>
      </c>
      <c r="E76" s="67">
        <v>0</v>
      </c>
      <c r="F76" s="67">
        <v>0</v>
      </c>
      <c r="G76" s="67">
        <v>0</v>
      </c>
      <c r="H76" s="3"/>
      <c r="I76" s="3"/>
      <c r="J76" s="3"/>
      <c r="K76" s="45"/>
      <c r="L76" s="45"/>
      <c r="M76" s="45"/>
      <c r="N76" s="45"/>
      <c r="O76" s="45"/>
      <c r="P76" s="45"/>
      <c r="Q76" s="45"/>
    </row>
    <row r="77" spans="1:17" ht="30" customHeight="1" x14ac:dyDescent="0.2">
      <c r="A77" s="65" t="s">
        <v>16</v>
      </c>
      <c r="B77" s="66" t="s">
        <v>122</v>
      </c>
      <c r="C77" s="67">
        <v>250</v>
      </c>
      <c r="D77" s="67">
        <v>243</v>
      </c>
      <c r="E77" s="67">
        <v>7</v>
      </c>
      <c r="F77" s="67">
        <v>0</v>
      </c>
      <c r="G77" s="67">
        <v>0</v>
      </c>
      <c r="H77" s="3"/>
      <c r="I77" s="3"/>
      <c r="J77" s="3"/>
      <c r="K77" s="45"/>
      <c r="L77" s="45"/>
      <c r="M77" s="45"/>
      <c r="N77" s="45"/>
      <c r="O77" s="45"/>
      <c r="P77" s="45"/>
      <c r="Q77" s="45"/>
    </row>
    <row r="78" spans="1:17" ht="30" customHeight="1" x14ac:dyDescent="0.2">
      <c r="A78" s="65" t="s">
        <v>117</v>
      </c>
      <c r="B78" s="66" t="s">
        <v>122</v>
      </c>
      <c r="C78" s="67">
        <v>7</v>
      </c>
      <c r="D78" s="67">
        <v>7</v>
      </c>
      <c r="E78" s="67">
        <v>0</v>
      </c>
      <c r="F78" s="67">
        <v>0</v>
      </c>
      <c r="G78" s="67">
        <v>0</v>
      </c>
      <c r="H78" s="3"/>
      <c r="I78" s="3"/>
      <c r="J78" s="3"/>
      <c r="K78" s="45"/>
      <c r="L78" s="45"/>
      <c r="M78" s="45"/>
      <c r="N78" s="45"/>
      <c r="O78" s="45"/>
      <c r="P78" s="45"/>
      <c r="Q78" s="45"/>
    </row>
    <row r="79" spans="1:17" ht="30" customHeight="1" x14ac:dyDescent="0.2">
      <c r="A79" s="65" t="s">
        <v>109</v>
      </c>
      <c r="B79" s="66" t="s">
        <v>122</v>
      </c>
      <c r="C79" s="67">
        <v>9</v>
      </c>
      <c r="D79" s="67">
        <v>9</v>
      </c>
      <c r="E79" s="67">
        <v>0</v>
      </c>
      <c r="F79" s="67">
        <v>0</v>
      </c>
      <c r="G79" s="67">
        <v>0</v>
      </c>
      <c r="H79" s="3"/>
      <c r="I79" s="3"/>
      <c r="J79" s="3"/>
      <c r="K79" s="45"/>
      <c r="L79" s="45"/>
      <c r="M79" s="45"/>
      <c r="N79" s="45"/>
      <c r="O79" s="45"/>
      <c r="P79" s="45"/>
      <c r="Q79" s="45"/>
    </row>
    <row r="80" spans="1:17" ht="30" customHeight="1" x14ac:dyDescent="0.2">
      <c r="A80" s="65" t="s">
        <v>21</v>
      </c>
      <c r="B80" s="66" t="s">
        <v>122</v>
      </c>
      <c r="C80" s="67">
        <v>276</v>
      </c>
      <c r="D80" s="67">
        <v>271</v>
      </c>
      <c r="E80" s="67">
        <v>5</v>
      </c>
      <c r="F80" s="67">
        <v>0</v>
      </c>
      <c r="G80" s="67">
        <v>0</v>
      </c>
      <c r="H80" s="3"/>
      <c r="I80" s="3"/>
      <c r="J80" s="3"/>
      <c r="K80" s="45"/>
      <c r="L80" s="45"/>
      <c r="M80" s="45"/>
      <c r="N80" s="45"/>
      <c r="O80" s="45"/>
      <c r="P80" s="45"/>
      <c r="Q80" s="45"/>
    </row>
    <row r="81" spans="1:17" ht="30" customHeight="1" x14ac:dyDescent="0.2">
      <c r="A81" s="65" t="s">
        <v>118</v>
      </c>
      <c r="B81" s="66" t="s">
        <v>122</v>
      </c>
      <c r="C81" s="67">
        <v>8</v>
      </c>
      <c r="D81" s="67">
        <v>8</v>
      </c>
      <c r="E81" s="67">
        <v>0</v>
      </c>
      <c r="F81" s="67">
        <v>0</v>
      </c>
      <c r="G81" s="67">
        <v>0</v>
      </c>
      <c r="H81" s="3"/>
      <c r="I81" s="3"/>
      <c r="J81" s="3"/>
      <c r="K81" s="45"/>
      <c r="L81" s="45"/>
      <c r="M81" s="45"/>
      <c r="N81" s="45"/>
      <c r="O81" s="45"/>
      <c r="P81" s="45"/>
      <c r="Q81" s="45"/>
    </row>
    <row r="82" spans="1:17" ht="30" customHeight="1" x14ac:dyDescent="0.2">
      <c r="A82" s="65" t="s">
        <v>12</v>
      </c>
      <c r="B82" s="66" t="s">
        <v>122</v>
      </c>
      <c r="C82" s="67">
        <v>28</v>
      </c>
      <c r="D82" s="67">
        <v>28</v>
      </c>
      <c r="E82" s="67">
        <v>0</v>
      </c>
      <c r="F82" s="67">
        <v>0</v>
      </c>
      <c r="G82" s="67">
        <v>0</v>
      </c>
      <c r="H82" s="3"/>
      <c r="I82" s="3"/>
      <c r="J82" s="3"/>
      <c r="K82" s="45"/>
      <c r="L82" s="45"/>
      <c r="M82" s="45"/>
      <c r="N82" s="45"/>
      <c r="O82" s="45"/>
      <c r="P82" s="45"/>
      <c r="Q82" s="45"/>
    </row>
    <row r="83" spans="1:17" ht="30" customHeight="1" x14ac:dyDescent="0.2">
      <c r="A83" s="65" t="s">
        <v>43</v>
      </c>
      <c r="B83" s="66" t="s">
        <v>122</v>
      </c>
      <c r="C83" s="67">
        <v>1</v>
      </c>
      <c r="D83" s="67">
        <v>1</v>
      </c>
      <c r="E83" s="67">
        <v>0</v>
      </c>
      <c r="F83" s="67">
        <v>0</v>
      </c>
      <c r="G83" s="67">
        <v>0</v>
      </c>
      <c r="H83" s="3"/>
      <c r="I83" s="3"/>
      <c r="J83" s="3"/>
      <c r="K83" s="45"/>
      <c r="L83" s="45"/>
      <c r="M83" s="45"/>
      <c r="N83" s="45"/>
      <c r="O83" s="45"/>
      <c r="P83" s="45"/>
      <c r="Q83" s="45"/>
    </row>
    <row r="84" spans="1:17" ht="30" customHeight="1" x14ac:dyDescent="0.2">
      <c r="A84" s="68" t="s">
        <v>129</v>
      </c>
      <c r="B84" s="68"/>
      <c r="C84" s="69">
        <f>SUM(C85:C112)</f>
        <v>671</v>
      </c>
      <c r="D84" s="69">
        <f t="shared" ref="D84:G84" si="2">SUM(D85:D112)</f>
        <v>148</v>
      </c>
      <c r="E84" s="69">
        <f t="shared" si="2"/>
        <v>3</v>
      </c>
      <c r="F84" s="69">
        <f t="shared" si="2"/>
        <v>515</v>
      </c>
      <c r="G84" s="69">
        <f t="shared" si="2"/>
        <v>5</v>
      </c>
      <c r="H84" s="3"/>
      <c r="I84" s="3"/>
      <c r="J84" s="3"/>
      <c r="K84" s="45"/>
      <c r="L84" s="45"/>
      <c r="M84" s="45"/>
      <c r="N84" s="45"/>
      <c r="O84" s="45"/>
      <c r="P84" s="45"/>
      <c r="Q84" s="45"/>
    </row>
    <row r="85" spans="1:17" ht="30" customHeight="1" x14ac:dyDescent="0.2">
      <c r="A85" s="65" t="s">
        <v>9</v>
      </c>
      <c r="B85" s="66" t="s">
        <v>122</v>
      </c>
      <c r="C85" s="67">
        <v>49</v>
      </c>
      <c r="D85" s="67">
        <v>2</v>
      </c>
      <c r="E85" s="67">
        <v>0</v>
      </c>
      <c r="F85" s="67">
        <v>46</v>
      </c>
      <c r="G85" s="67">
        <v>1</v>
      </c>
      <c r="H85" s="3"/>
      <c r="I85" s="3"/>
      <c r="J85" s="3"/>
      <c r="K85" s="45"/>
      <c r="L85" s="45"/>
      <c r="M85" s="45"/>
      <c r="N85" s="45"/>
      <c r="O85" s="45"/>
      <c r="P85" s="45"/>
      <c r="Q85" s="45"/>
    </row>
    <row r="86" spans="1:17" ht="30" customHeight="1" x14ac:dyDescent="0.2">
      <c r="A86" s="65" t="s">
        <v>33</v>
      </c>
      <c r="B86" s="66" t="s">
        <v>122</v>
      </c>
      <c r="C86" s="67">
        <v>3</v>
      </c>
      <c r="D86" s="67">
        <v>1</v>
      </c>
      <c r="E86" s="67">
        <v>0</v>
      </c>
      <c r="F86" s="67">
        <v>2</v>
      </c>
      <c r="G86" s="67">
        <v>0</v>
      </c>
      <c r="H86" s="3"/>
      <c r="I86" s="3"/>
      <c r="J86" s="3"/>
      <c r="K86" s="45"/>
      <c r="L86" s="45"/>
      <c r="M86" s="45"/>
      <c r="N86" s="45"/>
      <c r="O86" s="45"/>
      <c r="P86" s="45"/>
      <c r="Q86" s="45"/>
    </row>
    <row r="87" spans="1:17" ht="30" customHeight="1" x14ac:dyDescent="0.2">
      <c r="A87" s="65" t="s">
        <v>95</v>
      </c>
      <c r="B87" s="66" t="s">
        <v>122</v>
      </c>
      <c r="C87" s="67">
        <v>1</v>
      </c>
      <c r="D87" s="67">
        <v>1</v>
      </c>
      <c r="E87" s="67">
        <v>0</v>
      </c>
      <c r="F87" s="67">
        <v>0</v>
      </c>
      <c r="G87" s="67">
        <v>0</v>
      </c>
      <c r="H87" s="3"/>
      <c r="I87" s="3"/>
      <c r="J87" s="3"/>
      <c r="K87" s="45"/>
      <c r="L87" s="45"/>
      <c r="M87" s="45"/>
      <c r="N87" s="45"/>
      <c r="O87" s="45"/>
      <c r="P87" s="45"/>
      <c r="Q87" s="45"/>
    </row>
    <row r="88" spans="1:17" ht="30" customHeight="1" x14ac:dyDescent="0.2">
      <c r="A88" s="65" t="s">
        <v>119</v>
      </c>
      <c r="B88" s="66" t="s">
        <v>122</v>
      </c>
      <c r="C88" s="67">
        <v>34</v>
      </c>
      <c r="D88" s="67">
        <v>3</v>
      </c>
      <c r="E88" s="67">
        <v>0</v>
      </c>
      <c r="F88" s="67">
        <v>31</v>
      </c>
      <c r="G88" s="67">
        <v>0</v>
      </c>
      <c r="H88" s="3"/>
      <c r="I88" s="3"/>
      <c r="J88" s="3"/>
      <c r="K88" s="45"/>
      <c r="L88" s="45"/>
      <c r="M88" s="45"/>
      <c r="N88" s="45"/>
      <c r="O88" s="45"/>
      <c r="P88" s="45"/>
      <c r="Q88" s="45"/>
    </row>
    <row r="89" spans="1:17" ht="30" customHeight="1" x14ac:dyDescent="0.2">
      <c r="A89" s="65" t="s">
        <v>34</v>
      </c>
      <c r="B89" s="66" t="s">
        <v>122</v>
      </c>
      <c r="C89" s="67">
        <v>3</v>
      </c>
      <c r="D89" s="67">
        <v>2</v>
      </c>
      <c r="E89" s="67">
        <v>0</v>
      </c>
      <c r="F89" s="67">
        <v>1</v>
      </c>
      <c r="G89" s="67">
        <v>0</v>
      </c>
      <c r="H89" s="3"/>
      <c r="I89" s="3"/>
      <c r="J89" s="3"/>
      <c r="K89" s="45"/>
      <c r="L89" s="45"/>
      <c r="M89" s="45"/>
      <c r="N89" s="45"/>
      <c r="O89" s="45"/>
      <c r="P89" s="45"/>
      <c r="Q89" s="45"/>
    </row>
    <row r="90" spans="1:17" ht="30" customHeight="1" x14ac:dyDescent="0.2">
      <c r="A90" s="65" t="s">
        <v>90</v>
      </c>
      <c r="B90" s="66" t="s">
        <v>122</v>
      </c>
      <c r="C90" s="70">
        <v>1</v>
      </c>
      <c r="D90" s="70">
        <v>1</v>
      </c>
      <c r="E90" s="70">
        <v>0</v>
      </c>
      <c r="F90" s="70">
        <v>0</v>
      </c>
      <c r="G90" s="70">
        <v>0</v>
      </c>
      <c r="H90" s="3"/>
      <c r="I90" s="52"/>
      <c r="J90" s="3"/>
      <c r="K90" s="45"/>
      <c r="L90" s="45"/>
      <c r="M90" s="45"/>
      <c r="N90" s="45"/>
      <c r="O90" s="45"/>
      <c r="P90" s="45"/>
      <c r="Q90" s="45"/>
    </row>
    <row r="91" spans="1:17" ht="30" customHeight="1" x14ac:dyDescent="0.2">
      <c r="A91" s="65" t="s">
        <v>2</v>
      </c>
      <c r="B91" s="66" t="s">
        <v>122</v>
      </c>
      <c r="C91" s="67">
        <v>26</v>
      </c>
      <c r="D91" s="67">
        <v>1</v>
      </c>
      <c r="E91" s="67">
        <v>0</v>
      </c>
      <c r="F91" s="67">
        <v>25</v>
      </c>
      <c r="G91" s="67">
        <v>0</v>
      </c>
      <c r="H91" s="3"/>
      <c r="I91" s="3"/>
      <c r="J91" s="3"/>
      <c r="K91" s="45"/>
      <c r="L91" s="45"/>
      <c r="M91" s="45"/>
      <c r="N91" s="45"/>
      <c r="O91" s="45"/>
      <c r="P91" s="45"/>
      <c r="Q91" s="45"/>
    </row>
    <row r="92" spans="1:17" ht="30" customHeight="1" x14ac:dyDescent="0.2">
      <c r="A92" s="65" t="s">
        <v>35</v>
      </c>
      <c r="B92" s="66" t="s">
        <v>122</v>
      </c>
      <c r="C92" s="67">
        <v>1</v>
      </c>
      <c r="D92" s="67">
        <v>0</v>
      </c>
      <c r="E92" s="67">
        <v>0</v>
      </c>
      <c r="F92" s="67">
        <v>1</v>
      </c>
      <c r="G92" s="67">
        <v>0</v>
      </c>
      <c r="H92" s="3"/>
      <c r="I92" s="3"/>
      <c r="J92" s="3"/>
      <c r="K92" s="45"/>
      <c r="L92" s="45"/>
      <c r="M92" s="45"/>
      <c r="N92" s="45"/>
      <c r="O92" s="45"/>
      <c r="P92" s="45"/>
      <c r="Q92" s="45"/>
    </row>
    <row r="93" spans="1:17" ht="30" customHeight="1" x14ac:dyDescent="0.2">
      <c r="A93" s="65" t="s">
        <v>137</v>
      </c>
      <c r="B93" s="66" t="s">
        <v>122</v>
      </c>
      <c r="C93" s="67">
        <v>1</v>
      </c>
      <c r="D93" s="67">
        <v>0</v>
      </c>
      <c r="E93" s="67">
        <v>0</v>
      </c>
      <c r="F93" s="67">
        <v>1</v>
      </c>
      <c r="G93" s="67">
        <v>0</v>
      </c>
      <c r="H93" s="3"/>
      <c r="I93" s="3"/>
      <c r="J93" s="3"/>
      <c r="K93" s="45"/>
      <c r="L93" s="45"/>
      <c r="M93" s="45"/>
      <c r="N93" s="45"/>
      <c r="O93" s="45"/>
      <c r="P93" s="45"/>
      <c r="Q93" s="45"/>
    </row>
    <row r="94" spans="1:17" ht="30" customHeight="1" x14ac:dyDescent="0.2">
      <c r="A94" s="65" t="s">
        <v>22</v>
      </c>
      <c r="B94" s="66" t="s">
        <v>122</v>
      </c>
      <c r="C94" s="67">
        <v>130</v>
      </c>
      <c r="D94" s="67">
        <v>15</v>
      </c>
      <c r="E94" s="67">
        <v>0</v>
      </c>
      <c r="F94" s="67">
        <v>115</v>
      </c>
      <c r="G94" s="67">
        <v>0</v>
      </c>
      <c r="H94" s="3"/>
      <c r="I94" s="3"/>
      <c r="J94" s="3"/>
      <c r="K94" s="45"/>
      <c r="L94" s="45"/>
      <c r="M94" s="45"/>
      <c r="N94" s="45"/>
      <c r="O94" s="45"/>
      <c r="P94" s="45"/>
      <c r="Q94" s="45"/>
    </row>
    <row r="95" spans="1:17" ht="30" customHeight="1" x14ac:dyDescent="0.2">
      <c r="A95" s="65" t="s">
        <v>36</v>
      </c>
      <c r="B95" s="66" t="s">
        <v>122</v>
      </c>
      <c r="C95" s="67">
        <v>6</v>
      </c>
      <c r="D95" s="67">
        <v>4</v>
      </c>
      <c r="E95" s="67">
        <v>0</v>
      </c>
      <c r="F95" s="67">
        <v>1</v>
      </c>
      <c r="G95" s="67">
        <v>1</v>
      </c>
      <c r="H95" s="3"/>
      <c r="I95" s="3"/>
      <c r="J95" s="3"/>
      <c r="K95" s="45"/>
      <c r="L95" s="45"/>
      <c r="M95" s="45"/>
      <c r="N95" s="45"/>
      <c r="O95" s="45"/>
      <c r="P95" s="45"/>
      <c r="Q95" s="45"/>
    </row>
    <row r="96" spans="1:17" ht="30" customHeight="1" x14ac:dyDescent="0.2">
      <c r="A96" s="65" t="s">
        <v>46</v>
      </c>
      <c r="B96" s="66" t="s">
        <v>122</v>
      </c>
      <c r="C96" s="67">
        <v>4</v>
      </c>
      <c r="D96" s="67">
        <v>2</v>
      </c>
      <c r="E96" s="67">
        <v>0</v>
      </c>
      <c r="F96" s="67">
        <v>2</v>
      </c>
      <c r="G96" s="67">
        <v>0</v>
      </c>
      <c r="H96" s="3"/>
      <c r="I96" s="3"/>
      <c r="J96" s="3"/>
      <c r="K96" s="45"/>
      <c r="L96" s="45"/>
      <c r="M96" s="45"/>
      <c r="N96" s="45"/>
      <c r="O96" s="45"/>
      <c r="P96" s="45"/>
      <c r="Q96" s="45"/>
    </row>
    <row r="97" spans="1:17" ht="30" customHeight="1" x14ac:dyDescent="0.2">
      <c r="A97" s="65" t="s">
        <v>23</v>
      </c>
      <c r="B97" s="66" t="s">
        <v>122</v>
      </c>
      <c r="C97" s="67">
        <v>53</v>
      </c>
      <c r="D97" s="67">
        <v>1</v>
      </c>
      <c r="E97" s="67">
        <v>0</v>
      </c>
      <c r="F97" s="67">
        <v>51</v>
      </c>
      <c r="G97" s="67">
        <v>1</v>
      </c>
      <c r="H97" s="3"/>
      <c r="I97" s="3"/>
      <c r="J97" s="3"/>
      <c r="K97" s="45"/>
      <c r="L97" s="45"/>
      <c r="M97" s="45"/>
      <c r="N97" s="45"/>
      <c r="O97" s="45"/>
      <c r="P97" s="45"/>
      <c r="Q97" s="45"/>
    </row>
    <row r="98" spans="1:17" ht="30" customHeight="1" x14ac:dyDescent="0.2">
      <c r="A98" s="65" t="s">
        <v>37</v>
      </c>
      <c r="B98" s="66" t="s">
        <v>122</v>
      </c>
      <c r="C98" s="67">
        <v>1</v>
      </c>
      <c r="D98" s="67">
        <v>1</v>
      </c>
      <c r="E98" s="67">
        <v>0</v>
      </c>
      <c r="F98" s="67">
        <v>0</v>
      </c>
      <c r="G98" s="67">
        <v>0</v>
      </c>
      <c r="H98" s="3"/>
      <c r="I98" s="3"/>
      <c r="J98" s="3"/>
      <c r="K98" s="45"/>
      <c r="L98" s="45"/>
      <c r="M98" s="45"/>
      <c r="N98" s="45"/>
      <c r="O98" s="45"/>
      <c r="P98" s="45"/>
      <c r="Q98" s="45"/>
    </row>
    <row r="99" spans="1:17" ht="30" customHeight="1" x14ac:dyDescent="0.2">
      <c r="A99" s="65" t="s">
        <v>47</v>
      </c>
      <c r="B99" s="66" t="s">
        <v>122</v>
      </c>
      <c r="C99" s="67">
        <v>1</v>
      </c>
      <c r="D99" s="67">
        <v>0</v>
      </c>
      <c r="E99" s="67">
        <v>0</v>
      </c>
      <c r="F99" s="67">
        <v>1</v>
      </c>
      <c r="G99" s="67">
        <v>0</v>
      </c>
      <c r="H99" s="3"/>
      <c r="I99" s="3"/>
      <c r="J99" s="3"/>
      <c r="K99" s="45"/>
      <c r="L99" s="45"/>
      <c r="M99" s="45"/>
      <c r="N99" s="45"/>
      <c r="O99" s="45"/>
      <c r="P99" s="45"/>
      <c r="Q99" s="45"/>
    </row>
    <row r="100" spans="1:17" ht="30" customHeight="1" x14ac:dyDescent="0.2">
      <c r="A100" s="65" t="s">
        <v>8</v>
      </c>
      <c r="B100" s="66" t="s">
        <v>122</v>
      </c>
      <c r="C100" s="67">
        <v>118</v>
      </c>
      <c r="D100" s="67">
        <v>5</v>
      </c>
      <c r="E100" s="67">
        <v>0</v>
      </c>
      <c r="F100" s="67">
        <v>111</v>
      </c>
      <c r="G100" s="67">
        <v>2</v>
      </c>
      <c r="H100" s="3"/>
      <c r="I100" s="3"/>
      <c r="J100" s="3"/>
      <c r="K100" s="45"/>
      <c r="L100" s="45"/>
      <c r="M100" s="45"/>
      <c r="N100" s="45"/>
      <c r="O100" s="45"/>
      <c r="P100" s="45"/>
      <c r="Q100" s="45"/>
    </row>
    <row r="101" spans="1:17" ht="30" customHeight="1" x14ac:dyDescent="0.2">
      <c r="A101" s="71" t="s">
        <v>38</v>
      </c>
      <c r="B101" s="72" t="s">
        <v>122</v>
      </c>
      <c r="C101" s="72">
        <v>3</v>
      </c>
      <c r="D101" s="72">
        <v>1</v>
      </c>
      <c r="E101" s="72">
        <v>0</v>
      </c>
      <c r="F101" s="72">
        <v>2</v>
      </c>
      <c r="G101" s="72">
        <v>0</v>
      </c>
      <c r="H101" s="3"/>
      <c r="I101" s="3"/>
      <c r="J101" s="3"/>
      <c r="K101" s="45"/>
      <c r="L101" s="45"/>
      <c r="M101" s="45"/>
      <c r="N101" s="45"/>
      <c r="O101" s="45"/>
      <c r="P101" s="45"/>
      <c r="Q101" s="45"/>
    </row>
    <row r="102" spans="1:17" ht="30" customHeight="1" x14ac:dyDescent="0.2">
      <c r="A102" s="65" t="s">
        <v>48</v>
      </c>
      <c r="B102" s="66" t="s">
        <v>122</v>
      </c>
      <c r="C102" s="67">
        <v>3</v>
      </c>
      <c r="D102" s="67">
        <v>0</v>
      </c>
      <c r="E102" s="67">
        <v>0</v>
      </c>
      <c r="F102" s="67">
        <v>3</v>
      </c>
      <c r="G102" s="67">
        <v>0</v>
      </c>
      <c r="H102" s="3"/>
      <c r="I102" s="3"/>
      <c r="J102" s="3"/>
      <c r="K102" s="45"/>
      <c r="L102" s="45"/>
      <c r="M102" s="45"/>
      <c r="N102" s="45"/>
      <c r="O102" s="45"/>
      <c r="P102" s="45"/>
      <c r="Q102" s="45"/>
    </row>
    <row r="103" spans="1:17" ht="30" customHeight="1" x14ac:dyDescent="0.2">
      <c r="A103" s="65" t="s">
        <v>91</v>
      </c>
      <c r="B103" s="66" t="s">
        <v>122</v>
      </c>
      <c r="C103" s="67">
        <v>29</v>
      </c>
      <c r="D103" s="67">
        <v>0</v>
      </c>
      <c r="E103" s="67">
        <v>0</v>
      </c>
      <c r="F103" s="67">
        <v>29</v>
      </c>
      <c r="G103" s="67">
        <v>0</v>
      </c>
      <c r="H103" s="3"/>
      <c r="I103" s="3"/>
      <c r="J103" s="3"/>
      <c r="K103" s="45"/>
      <c r="L103" s="45"/>
      <c r="M103" s="45"/>
      <c r="N103" s="45"/>
      <c r="O103" s="45"/>
      <c r="P103" s="45"/>
      <c r="Q103" s="45"/>
    </row>
    <row r="104" spans="1:17" ht="30" customHeight="1" x14ac:dyDescent="0.2">
      <c r="A104" s="65" t="s">
        <v>206</v>
      </c>
      <c r="B104" s="66" t="s">
        <v>122</v>
      </c>
      <c r="C104" s="67">
        <v>3</v>
      </c>
      <c r="D104" s="67">
        <v>1</v>
      </c>
      <c r="E104" s="67">
        <v>0</v>
      </c>
      <c r="F104" s="67">
        <v>2</v>
      </c>
      <c r="G104" s="67">
        <v>0</v>
      </c>
      <c r="H104" s="3"/>
      <c r="I104" s="3"/>
      <c r="J104" s="3"/>
      <c r="K104" s="45"/>
      <c r="L104" s="45"/>
      <c r="M104" s="45"/>
      <c r="N104" s="45"/>
      <c r="O104" s="45"/>
      <c r="P104" s="45"/>
      <c r="Q104" s="45"/>
    </row>
    <row r="105" spans="1:17" ht="30" customHeight="1" x14ac:dyDescent="0.2">
      <c r="A105" s="65" t="s">
        <v>93</v>
      </c>
      <c r="B105" s="66" t="s">
        <v>122</v>
      </c>
      <c r="C105" s="67">
        <v>1</v>
      </c>
      <c r="D105" s="67">
        <v>0</v>
      </c>
      <c r="E105" s="67">
        <v>0</v>
      </c>
      <c r="F105" s="67">
        <v>1</v>
      </c>
      <c r="G105" s="67">
        <v>0</v>
      </c>
      <c r="H105" s="3"/>
      <c r="I105" s="3"/>
      <c r="J105" s="3"/>
      <c r="K105" s="45"/>
      <c r="L105" s="45"/>
      <c r="M105" s="45"/>
      <c r="N105" s="45"/>
      <c r="O105" s="45"/>
      <c r="P105" s="45"/>
      <c r="Q105" s="45"/>
    </row>
    <row r="106" spans="1:17" ht="30" customHeight="1" x14ac:dyDescent="0.2">
      <c r="A106" s="73" t="s">
        <v>121</v>
      </c>
      <c r="B106" s="74" t="s">
        <v>122</v>
      </c>
      <c r="C106" s="72">
        <v>3</v>
      </c>
      <c r="D106" s="72">
        <v>3</v>
      </c>
      <c r="E106" s="72">
        <v>0</v>
      </c>
      <c r="F106" s="72">
        <v>0</v>
      </c>
      <c r="G106" s="72">
        <v>0</v>
      </c>
      <c r="H106" s="3"/>
      <c r="I106" s="3"/>
      <c r="J106" s="3"/>
      <c r="K106" s="45"/>
      <c r="L106" s="45"/>
      <c r="M106" s="45"/>
      <c r="N106" s="45"/>
      <c r="O106" s="45"/>
      <c r="P106" s="45"/>
      <c r="Q106" s="45"/>
    </row>
    <row r="107" spans="1:17" ht="30" customHeight="1" x14ac:dyDescent="0.2">
      <c r="A107" s="65" t="s">
        <v>6</v>
      </c>
      <c r="B107" s="66" t="s">
        <v>122</v>
      </c>
      <c r="C107" s="67">
        <v>86</v>
      </c>
      <c r="D107" s="67">
        <v>86</v>
      </c>
      <c r="E107" s="67">
        <v>0</v>
      </c>
      <c r="F107" s="67">
        <v>0</v>
      </c>
      <c r="G107" s="67">
        <v>0</v>
      </c>
      <c r="H107" s="3"/>
      <c r="I107" s="3"/>
      <c r="J107" s="3"/>
      <c r="K107" s="45"/>
      <c r="L107" s="45"/>
      <c r="M107" s="45"/>
      <c r="N107" s="45"/>
      <c r="O107" s="45"/>
      <c r="P107" s="45"/>
      <c r="Q107" s="45"/>
    </row>
    <row r="108" spans="1:17" ht="30" customHeight="1" x14ac:dyDescent="0.2">
      <c r="A108" s="65" t="s">
        <v>39</v>
      </c>
      <c r="B108" s="66" t="s">
        <v>122</v>
      </c>
      <c r="C108" s="67">
        <v>7</v>
      </c>
      <c r="D108" s="67">
        <v>6</v>
      </c>
      <c r="E108" s="67">
        <v>1</v>
      </c>
      <c r="F108" s="67">
        <v>0</v>
      </c>
      <c r="G108" s="67">
        <v>0</v>
      </c>
      <c r="H108" s="3"/>
      <c r="I108" s="3"/>
      <c r="J108" s="3"/>
      <c r="K108" s="45"/>
      <c r="L108" s="45"/>
      <c r="M108" s="45"/>
      <c r="N108" s="45"/>
      <c r="O108" s="45"/>
      <c r="P108" s="45"/>
      <c r="Q108" s="45"/>
    </row>
    <row r="109" spans="1:17" ht="30" customHeight="1" x14ac:dyDescent="0.2">
      <c r="A109" s="73" t="s">
        <v>120</v>
      </c>
      <c r="B109" s="74" t="s">
        <v>122</v>
      </c>
      <c r="C109" s="72">
        <v>3</v>
      </c>
      <c r="D109" s="72">
        <v>3</v>
      </c>
      <c r="E109" s="72">
        <v>0</v>
      </c>
      <c r="F109" s="72">
        <v>0</v>
      </c>
      <c r="G109" s="72">
        <v>0</v>
      </c>
      <c r="H109" s="3"/>
      <c r="I109" s="3"/>
      <c r="J109" s="3"/>
      <c r="K109" s="45"/>
      <c r="L109" s="45"/>
      <c r="M109" s="45"/>
      <c r="N109" s="45"/>
      <c r="O109" s="45"/>
      <c r="P109" s="45"/>
      <c r="Q109" s="45"/>
    </row>
    <row r="110" spans="1:17" ht="30" customHeight="1" x14ac:dyDescent="0.2">
      <c r="A110" s="65" t="s">
        <v>94</v>
      </c>
      <c r="B110" s="66" t="s">
        <v>122</v>
      </c>
      <c r="C110" s="67">
        <v>9</v>
      </c>
      <c r="D110" s="67">
        <v>8</v>
      </c>
      <c r="E110" s="67">
        <v>1</v>
      </c>
      <c r="F110" s="67">
        <v>0</v>
      </c>
      <c r="G110" s="67">
        <v>0</v>
      </c>
      <c r="H110" s="3"/>
      <c r="I110" s="3"/>
      <c r="J110" s="3"/>
      <c r="K110" s="45"/>
      <c r="L110" s="45"/>
      <c r="M110" s="45"/>
      <c r="N110" s="45"/>
      <c r="O110" s="45"/>
      <c r="P110" s="45"/>
      <c r="Q110" s="45"/>
    </row>
    <row r="111" spans="1:17" ht="30" customHeight="1" x14ac:dyDescent="0.2">
      <c r="A111" s="65" t="s">
        <v>20</v>
      </c>
      <c r="B111" s="66" t="s">
        <v>122</v>
      </c>
      <c r="C111" s="67">
        <v>91</v>
      </c>
      <c r="D111" s="67">
        <v>1</v>
      </c>
      <c r="E111" s="67">
        <v>1</v>
      </c>
      <c r="F111" s="67">
        <v>89</v>
      </c>
      <c r="G111" s="67">
        <v>0</v>
      </c>
      <c r="H111" s="3"/>
      <c r="I111" s="3"/>
      <c r="J111" s="3"/>
      <c r="K111" s="45"/>
      <c r="L111" s="45"/>
      <c r="M111" s="45"/>
      <c r="N111" s="45"/>
      <c r="O111" s="45"/>
      <c r="P111" s="45"/>
      <c r="Q111" s="45"/>
    </row>
    <row r="112" spans="1:17" ht="30" customHeight="1" x14ac:dyDescent="0.2">
      <c r="A112" s="65" t="s">
        <v>40</v>
      </c>
      <c r="B112" s="66" t="s">
        <v>122</v>
      </c>
      <c r="C112" s="67">
        <v>1</v>
      </c>
      <c r="D112" s="67">
        <v>0</v>
      </c>
      <c r="E112" s="67">
        <v>0</v>
      </c>
      <c r="F112" s="67">
        <v>1</v>
      </c>
      <c r="G112" s="67">
        <v>0</v>
      </c>
      <c r="H112" s="3"/>
      <c r="I112" s="3"/>
      <c r="J112" s="3"/>
      <c r="K112" s="45"/>
      <c r="L112" s="45"/>
      <c r="M112" s="45"/>
      <c r="N112" s="45"/>
      <c r="O112" s="45"/>
      <c r="P112" s="45"/>
      <c r="Q112" s="45"/>
    </row>
  </sheetData>
  <sheetProtection password="F144" sheet="1" objects="1" scenarios="1" selectLockedCells="1" selectUnlockedCells="1"/>
  <phoneticPr fontId="1" type="noConversion"/>
  <pageMargins left="0.23622047244094491" right="0.23622047244094491" top="0.55118110236220474" bottom="0.55118110236220474" header="0.31496062992125984" footer="0.31496062992125984"/>
  <pageSetup paperSize="9" scale="84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5"/>
  <sheetViews>
    <sheetView tabSelected="1" topLeftCell="A22" workbookViewId="0">
      <selection activeCell="D97" sqref="D97"/>
    </sheetView>
  </sheetViews>
  <sheetFormatPr defaultRowHeight="12.75" x14ac:dyDescent="0.2"/>
  <cols>
    <col min="1" max="1" width="31" style="3" customWidth="1"/>
    <col min="2" max="14" width="15.7109375" style="3" customWidth="1"/>
    <col min="15" max="16384" width="9.140625" style="3"/>
  </cols>
  <sheetData>
    <row r="1" spans="1:15" ht="30" customHeight="1" x14ac:dyDescent="0.2">
      <c r="A1" s="53"/>
      <c r="B1" s="53" t="s">
        <v>67</v>
      </c>
      <c r="C1" s="53" t="s">
        <v>77</v>
      </c>
      <c r="D1" s="53" t="s">
        <v>78</v>
      </c>
      <c r="E1" s="53" t="s">
        <v>79</v>
      </c>
      <c r="F1" s="53" t="s">
        <v>80</v>
      </c>
      <c r="G1" s="53" t="s">
        <v>81</v>
      </c>
      <c r="H1" s="53" t="s">
        <v>82</v>
      </c>
      <c r="I1" s="53" t="s">
        <v>83</v>
      </c>
      <c r="J1" s="53" t="s">
        <v>84</v>
      </c>
      <c r="K1" s="53" t="s">
        <v>85</v>
      </c>
      <c r="L1" s="53" t="s">
        <v>86</v>
      </c>
      <c r="M1" s="53" t="s">
        <v>87</v>
      </c>
      <c r="N1" s="53" t="s">
        <v>88</v>
      </c>
    </row>
    <row r="2" spans="1:15" ht="30" customHeight="1" x14ac:dyDescent="0.2">
      <c r="A2" s="54" t="s">
        <v>89</v>
      </c>
      <c r="B2" s="75">
        <v>154331</v>
      </c>
      <c r="C2" s="75">
        <v>18</v>
      </c>
      <c r="D2" s="75">
        <v>110</v>
      </c>
      <c r="E2" s="75">
        <v>611</v>
      </c>
      <c r="F2" s="75">
        <v>4781</v>
      </c>
      <c r="G2" s="75">
        <v>11876</v>
      </c>
      <c r="H2" s="75">
        <v>15691</v>
      </c>
      <c r="I2" s="75">
        <v>15980</v>
      </c>
      <c r="J2" s="75">
        <v>14451</v>
      </c>
      <c r="K2" s="75">
        <v>10861</v>
      </c>
      <c r="L2" s="75">
        <v>5653</v>
      </c>
      <c r="M2" s="75">
        <v>1489</v>
      </c>
      <c r="N2" s="75">
        <v>72810</v>
      </c>
    </row>
    <row r="3" spans="1:15" ht="30" customHeight="1" x14ac:dyDescent="0.2">
      <c r="A3" s="49" t="s">
        <v>18</v>
      </c>
      <c r="B3" s="50">
        <v>25204</v>
      </c>
      <c r="C3" s="50"/>
      <c r="D3" s="50"/>
      <c r="E3" s="50">
        <v>40</v>
      </c>
      <c r="F3" s="50">
        <v>672</v>
      </c>
      <c r="G3" s="50">
        <v>1417</v>
      </c>
      <c r="H3" s="50">
        <v>1754</v>
      </c>
      <c r="I3" s="50">
        <v>1998</v>
      </c>
      <c r="J3" s="50">
        <v>2120</v>
      </c>
      <c r="K3" s="50">
        <v>1709</v>
      </c>
      <c r="L3" s="50">
        <v>989</v>
      </c>
      <c r="M3" s="50">
        <v>269</v>
      </c>
      <c r="N3" s="50">
        <v>14236</v>
      </c>
    </row>
    <row r="4" spans="1:15" ht="30" customHeight="1" x14ac:dyDescent="0.2">
      <c r="A4" s="49" t="s">
        <v>27</v>
      </c>
      <c r="B4" s="50">
        <v>530</v>
      </c>
      <c r="C4" s="50"/>
      <c r="D4" s="50"/>
      <c r="E4" s="50"/>
      <c r="F4" s="50">
        <v>1</v>
      </c>
      <c r="G4" s="50">
        <v>8</v>
      </c>
      <c r="H4" s="50">
        <v>12</v>
      </c>
      <c r="I4" s="50">
        <v>18</v>
      </c>
      <c r="J4" s="50">
        <v>28</v>
      </c>
      <c r="K4" s="50">
        <v>23</v>
      </c>
      <c r="L4" s="50">
        <v>24</v>
      </c>
      <c r="M4" s="50">
        <v>5</v>
      </c>
      <c r="N4" s="50">
        <v>411</v>
      </c>
    </row>
    <row r="5" spans="1:15" ht="30" customHeight="1" x14ac:dyDescent="0.2">
      <c r="A5" s="49" t="s">
        <v>112</v>
      </c>
      <c r="B5" s="50">
        <v>488</v>
      </c>
      <c r="C5" s="50"/>
      <c r="D5" s="50"/>
      <c r="E5" s="50"/>
      <c r="F5" s="50">
        <v>3</v>
      </c>
      <c r="G5" s="50">
        <v>6</v>
      </c>
      <c r="H5" s="50">
        <v>20</v>
      </c>
      <c r="I5" s="50">
        <v>19</v>
      </c>
      <c r="J5" s="50">
        <v>36</v>
      </c>
      <c r="K5" s="50">
        <v>38</v>
      </c>
      <c r="L5" s="50">
        <v>29</v>
      </c>
      <c r="M5" s="50">
        <v>8</v>
      </c>
      <c r="N5" s="50">
        <v>329</v>
      </c>
    </row>
    <row r="6" spans="1:15" ht="30" customHeight="1" x14ac:dyDescent="0.2">
      <c r="A6" s="55" t="s">
        <v>130</v>
      </c>
      <c r="B6" s="76">
        <v>10941</v>
      </c>
      <c r="C6" s="76"/>
      <c r="D6" s="76"/>
      <c r="E6" s="76">
        <v>13</v>
      </c>
      <c r="F6" s="76">
        <v>284</v>
      </c>
      <c r="G6" s="76">
        <v>744</v>
      </c>
      <c r="H6" s="76">
        <v>910</v>
      </c>
      <c r="I6" s="76">
        <v>968</v>
      </c>
      <c r="J6" s="76">
        <v>942</v>
      </c>
      <c r="K6" s="76">
        <v>897</v>
      </c>
      <c r="L6" s="76">
        <v>423</v>
      </c>
      <c r="M6" s="76">
        <v>121</v>
      </c>
      <c r="N6" s="76">
        <v>5639</v>
      </c>
      <c r="O6" s="56"/>
    </row>
    <row r="7" spans="1:15" ht="30" customHeight="1" x14ac:dyDescent="0.2">
      <c r="A7" s="49" t="s">
        <v>123</v>
      </c>
      <c r="B7" s="50">
        <v>2855</v>
      </c>
      <c r="C7" s="50"/>
      <c r="D7" s="50"/>
      <c r="E7" s="50">
        <v>3</v>
      </c>
      <c r="F7" s="50">
        <v>87</v>
      </c>
      <c r="G7" s="50">
        <v>196</v>
      </c>
      <c r="H7" s="50">
        <v>238</v>
      </c>
      <c r="I7" s="50">
        <v>244</v>
      </c>
      <c r="J7" s="50">
        <v>235</v>
      </c>
      <c r="K7" s="50">
        <v>210</v>
      </c>
      <c r="L7" s="50">
        <v>108</v>
      </c>
      <c r="M7" s="50">
        <v>19</v>
      </c>
      <c r="N7" s="50">
        <v>1515</v>
      </c>
      <c r="O7" s="56"/>
    </row>
    <row r="8" spans="1:15" ht="30" customHeight="1" x14ac:dyDescent="0.2">
      <c r="A8" s="49" t="s">
        <v>72</v>
      </c>
      <c r="B8" s="50">
        <v>762</v>
      </c>
      <c r="C8" s="50"/>
      <c r="D8" s="50"/>
      <c r="E8" s="50"/>
      <c r="F8" s="50">
        <v>18</v>
      </c>
      <c r="G8" s="50">
        <v>55</v>
      </c>
      <c r="H8" s="50">
        <v>70</v>
      </c>
      <c r="I8" s="50">
        <v>72</v>
      </c>
      <c r="J8" s="50">
        <v>82</v>
      </c>
      <c r="K8" s="50">
        <v>79</v>
      </c>
      <c r="L8" s="50">
        <v>27</v>
      </c>
      <c r="M8" s="50">
        <v>4</v>
      </c>
      <c r="N8" s="50">
        <v>355</v>
      </c>
      <c r="O8" s="56"/>
    </row>
    <row r="9" spans="1:15" ht="30" customHeight="1" x14ac:dyDescent="0.2">
      <c r="A9" s="49" t="s">
        <v>124</v>
      </c>
      <c r="B9" s="50">
        <v>1555</v>
      </c>
      <c r="C9" s="50"/>
      <c r="D9" s="50"/>
      <c r="E9" s="50">
        <v>3</v>
      </c>
      <c r="F9" s="50">
        <v>28</v>
      </c>
      <c r="G9" s="50">
        <v>87</v>
      </c>
      <c r="H9" s="50">
        <v>100</v>
      </c>
      <c r="I9" s="50">
        <v>140</v>
      </c>
      <c r="J9" s="50">
        <v>121</v>
      </c>
      <c r="K9" s="50">
        <v>128</v>
      </c>
      <c r="L9" s="50">
        <v>65</v>
      </c>
      <c r="M9" s="50">
        <v>21</v>
      </c>
      <c r="N9" s="50">
        <v>862</v>
      </c>
      <c r="O9" s="56"/>
    </row>
    <row r="10" spans="1:15" ht="30" customHeight="1" x14ac:dyDescent="0.2">
      <c r="A10" s="49" t="s">
        <v>125</v>
      </c>
      <c r="B10" s="50">
        <v>1073</v>
      </c>
      <c r="C10" s="50"/>
      <c r="D10" s="50"/>
      <c r="E10" s="50">
        <v>1</v>
      </c>
      <c r="F10" s="50">
        <v>26</v>
      </c>
      <c r="G10" s="50">
        <v>72</v>
      </c>
      <c r="H10" s="50">
        <v>100</v>
      </c>
      <c r="I10" s="50">
        <v>111</v>
      </c>
      <c r="J10" s="50">
        <v>85</v>
      </c>
      <c r="K10" s="50">
        <v>97</v>
      </c>
      <c r="L10" s="50">
        <v>42</v>
      </c>
      <c r="M10" s="50">
        <v>14</v>
      </c>
      <c r="N10" s="50">
        <v>525</v>
      </c>
      <c r="O10" s="56"/>
    </row>
    <row r="11" spans="1:15" ht="30" customHeight="1" x14ac:dyDescent="0.2">
      <c r="A11" s="49" t="s">
        <v>73</v>
      </c>
      <c r="B11" s="50">
        <v>863</v>
      </c>
      <c r="C11" s="50"/>
      <c r="D11" s="50"/>
      <c r="E11" s="50"/>
      <c r="F11" s="50">
        <v>29</v>
      </c>
      <c r="G11" s="50">
        <v>66</v>
      </c>
      <c r="H11" s="50">
        <v>70</v>
      </c>
      <c r="I11" s="50">
        <v>85</v>
      </c>
      <c r="J11" s="50">
        <v>78</v>
      </c>
      <c r="K11" s="50">
        <v>77</v>
      </c>
      <c r="L11" s="50">
        <v>38</v>
      </c>
      <c r="M11" s="50">
        <v>9</v>
      </c>
      <c r="N11" s="50">
        <v>411</v>
      </c>
      <c r="O11" s="56"/>
    </row>
    <row r="12" spans="1:15" ht="30" customHeight="1" x14ac:dyDescent="0.2">
      <c r="A12" s="49" t="s">
        <v>126</v>
      </c>
      <c r="B12" s="50">
        <v>1484</v>
      </c>
      <c r="C12" s="50"/>
      <c r="D12" s="50"/>
      <c r="E12" s="50">
        <v>1</v>
      </c>
      <c r="F12" s="50">
        <v>21</v>
      </c>
      <c r="G12" s="50">
        <v>103</v>
      </c>
      <c r="H12" s="50">
        <v>123</v>
      </c>
      <c r="I12" s="50">
        <v>132</v>
      </c>
      <c r="J12" s="50">
        <v>130</v>
      </c>
      <c r="K12" s="50">
        <v>117</v>
      </c>
      <c r="L12" s="50">
        <v>49</v>
      </c>
      <c r="M12" s="50">
        <v>20</v>
      </c>
      <c r="N12" s="50">
        <v>788</v>
      </c>
      <c r="O12" s="56"/>
    </row>
    <row r="13" spans="1:15" ht="30" customHeight="1" x14ac:dyDescent="0.2">
      <c r="A13" s="49" t="s">
        <v>74</v>
      </c>
      <c r="B13" s="50">
        <v>653</v>
      </c>
      <c r="C13" s="50"/>
      <c r="D13" s="50"/>
      <c r="E13" s="50">
        <v>1</v>
      </c>
      <c r="F13" s="50">
        <v>19</v>
      </c>
      <c r="G13" s="50">
        <v>36</v>
      </c>
      <c r="H13" s="50">
        <v>40</v>
      </c>
      <c r="I13" s="50">
        <v>42</v>
      </c>
      <c r="J13" s="50">
        <v>56</v>
      </c>
      <c r="K13" s="50">
        <v>47</v>
      </c>
      <c r="L13" s="50">
        <v>25</v>
      </c>
      <c r="M13" s="50">
        <v>8</v>
      </c>
      <c r="N13" s="50">
        <v>379</v>
      </c>
      <c r="O13" s="56"/>
    </row>
    <row r="14" spans="1:15" ht="30" customHeight="1" x14ac:dyDescent="0.2">
      <c r="A14" s="49" t="s">
        <v>127</v>
      </c>
      <c r="B14" s="50">
        <v>1302</v>
      </c>
      <c r="C14" s="50"/>
      <c r="D14" s="50"/>
      <c r="E14" s="50">
        <v>3</v>
      </c>
      <c r="F14" s="50">
        <v>41</v>
      </c>
      <c r="G14" s="50">
        <v>80</v>
      </c>
      <c r="H14" s="50">
        <v>112</v>
      </c>
      <c r="I14" s="50">
        <v>92</v>
      </c>
      <c r="J14" s="50">
        <v>110</v>
      </c>
      <c r="K14" s="50">
        <v>105</v>
      </c>
      <c r="L14" s="50">
        <v>57</v>
      </c>
      <c r="M14" s="50">
        <v>20</v>
      </c>
      <c r="N14" s="50">
        <v>682</v>
      </c>
      <c r="O14" s="56"/>
    </row>
    <row r="15" spans="1:15" ht="30" customHeight="1" x14ac:dyDescent="0.2">
      <c r="A15" s="49" t="s">
        <v>75</v>
      </c>
      <c r="B15" s="50">
        <v>394</v>
      </c>
      <c r="C15" s="50"/>
      <c r="D15" s="50"/>
      <c r="E15" s="50">
        <v>1</v>
      </c>
      <c r="F15" s="50">
        <v>15</v>
      </c>
      <c r="G15" s="50">
        <v>49</v>
      </c>
      <c r="H15" s="50">
        <v>57</v>
      </c>
      <c r="I15" s="50">
        <v>50</v>
      </c>
      <c r="J15" s="50">
        <v>45</v>
      </c>
      <c r="K15" s="50">
        <v>37</v>
      </c>
      <c r="L15" s="50">
        <v>12</v>
      </c>
      <c r="M15" s="50">
        <v>6</v>
      </c>
      <c r="N15" s="50">
        <v>122</v>
      </c>
      <c r="O15" s="56"/>
    </row>
    <row r="16" spans="1:15" ht="30" customHeight="1" x14ac:dyDescent="0.2">
      <c r="A16" s="55" t="s">
        <v>131</v>
      </c>
      <c r="B16" s="76">
        <v>316</v>
      </c>
      <c r="C16" s="76"/>
      <c r="D16" s="76"/>
      <c r="E16" s="76"/>
      <c r="F16" s="76">
        <v>1</v>
      </c>
      <c r="G16" s="76">
        <v>1</v>
      </c>
      <c r="H16" s="76">
        <v>4</v>
      </c>
      <c r="I16" s="76">
        <v>9</v>
      </c>
      <c r="J16" s="76">
        <v>15</v>
      </c>
      <c r="K16" s="76">
        <v>17</v>
      </c>
      <c r="L16" s="76">
        <v>19</v>
      </c>
      <c r="M16" s="76">
        <v>4</v>
      </c>
      <c r="N16" s="76">
        <v>246</v>
      </c>
      <c r="O16" s="56"/>
    </row>
    <row r="17" spans="1:15" ht="30" customHeight="1" x14ac:dyDescent="0.2">
      <c r="A17" s="49" t="s">
        <v>123</v>
      </c>
      <c r="B17" s="50">
        <v>107</v>
      </c>
      <c r="C17" s="50"/>
      <c r="D17" s="50"/>
      <c r="E17" s="50"/>
      <c r="F17" s="50">
        <v>1</v>
      </c>
      <c r="G17" s="50">
        <v>1</v>
      </c>
      <c r="H17" s="50">
        <v>1</v>
      </c>
      <c r="I17" s="50">
        <v>6</v>
      </c>
      <c r="J17" s="50">
        <v>6</v>
      </c>
      <c r="K17" s="50">
        <v>4</v>
      </c>
      <c r="L17" s="50">
        <v>6</v>
      </c>
      <c r="M17" s="50">
        <v>1</v>
      </c>
      <c r="N17" s="50">
        <v>81</v>
      </c>
      <c r="O17" s="56"/>
    </row>
    <row r="18" spans="1:15" ht="30" customHeight="1" x14ac:dyDescent="0.2">
      <c r="A18" s="49" t="s">
        <v>72</v>
      </c>
      <c r="B18" s="50">
        <v>18</v>
      </c>
      <c r="C18" s="50"/>
      <c r="D18" s="50"/>
      <c r="E18" s="50"/>
      <c r="F18" s="50"/>
      <c r="G18" s="50"/>
      <c r="H18" s="50"/>
      <c r="I18" s="50"/>
      <c r="J18" s="50"/>
      <c r="K18" s="50">
        <v>4</v>
      </c>
      <c r="L18" s="50"/>
      <c r="M18" s="50"/>
      <c r="N18" s="50">
        <v>14</v>
      </c>
      <c r="O18" s="56"/>
    </row>
    <row r="19" spans="1:15" ht="30" customHeight="1" x14ac:dyDescent="0.2">
      <c r="A19" s="49" t="s">
        <v>124</v>
      </c>
      <c r="B19" s="50">
        <v>46</v>
      </c>
      <c r="C19" s="50"/>
      <c r="D19" s="50"/>
      <c r="E19" s="50"/>
      <c r="F19" s="50"/>
      <c r="G19" s="50"/>
      <c r="H19" s="50"/>
      <c r="I19" s="50">
        <v>1</v>
      </c>
      <c r="J19" s="50">
        <v>3</v>
      </c>
      <c r="K19" s="50">
        <v>2</v>
      </c>
      <c r="L19" s="50">
        <v>2</v>
      </c>
      <c r="M19" s="50">
        <v>1</v>
      </c>
      <c r="N19" s="50">
        <v>37</v>
      </c>
      <c r="O19" s="56"/>
    </row>
    <row r="20" spans="1:15" ht="30" customHeight="1" x14ac:dyDescent="0.2">
      <c r="A20" s="49" t="s">
        <v>125</v>
      </c>
      <c r="B20" s="50">
        <v>20</v>
      </c>
      <c r="C20" s="50"/>
      <c r="D20" s="50"/>
      <c r="E20" s="50"/>
      <c r="F20" s="50"/>
      <c r="G20" s="50"/>
      <c r="H20" s="50">
        <v>1</v>
      </c>
      <c r="I20" s="50">
        <v>1</v>
      </c>
      <c r="J20" s="50">
        <v>3</v>
      </c>
      <c r="K20" s="50">
        <v>2</v>
      </c>
      <c r="L20" s="50">
        <v>1</v>
      </c>
      <c r="M20" s="50"/>
      <c r="N20" s="50">
        <v>12</v>
      </c>
      <c r="O20" s="56"/>
    </row>
    <row r="21" spans="1:15" ht="30" customHeight="1" x14ac:dyDescent="0.2">
      <c r="A21" s="49" t="s">
        <v>73</v>
      </c>
      <c r="B21" s="50">
        <v>26</v>
      </c>
      <c r="C21" s="50"/>
      <c r="D21" s="50"/>
      <c r="E21" s="50"/>
      <c r="F21" s="50"/>
      <c r="G21" s="50"/>
      <c r="H21" s="50">
        <v>1</v>
      </c>
      <c r="I21" s="50"/>
      <c r="J21" s="50"/>
      <c r="K21" s="50">
        <v>1</v>
      </c>
      <c r="L21" s="50">
        <v>1</v>
      </c>
      <c r="M21" s="50">
        <v>1</v>
      </c>
      <c r="N21" s="50">
        <v>22</v>
      </c>
      <c r="O21" s="56"/>
    </row>
    <row r="22" spans="1:15" ht="30" customHeight="1" x14ac:dyDescent="0.2">
      <c r="A22" s="49" t="s">
        <v>126</v>
      </c>
      <c r="B22" s="50">
        <v>49</v>
      </c>
      <c r="C22" s="50"/>
      <c r="D22" s="50"/>
      <c r="E22" s="50"/>
      <c r="F22" s="50"/>
      <c r="G22" s="50"/>
      <c r="H22" s="50"/>
      <c r="I22" s="50">
        <v>1</v>
      </c>
      <c r="J22" s="50">
        <v>2</v>
      </c>
      <c r="K22" s="50">
        <v>1</v>
      </c>
      <c r="L22" s="50">
        <v>2</v>
      </c>
      <c r="M22" s="50">
        <v>1</v>
      </c>
      <c r="N22" s="50">
        <v>42</v>
      </c>
      <c r="O22" s="56"/>
    </row>
    <row r="23" spans="1:15" ht="30" customHeight="1" x14ac:dyDescent="0.2">
      <c r="A23" s="49" t="s">
        <v>127</v>
      </c>
      <c r="B23" s="50">
        <v>50</v>
      </c>
      <c r="C23" s="50"/>
      <c r="D23" s="50"/>
      <c r="E23" s="50"/>
      <c r="F23" s="50"/>
      <c r="G23" s="50"/>
      <c r="H23" s="50">
        <v>1</v>
      </c>
      <c r="I23" s="50"/>
      <c r="J23" s="50">
        <v>1</v>
      </c>
      <c r="K23" s="50">
        <v>3</v>
      </c>
      <c r="L23" s="50">
        <v>7</v>
      </c>
      <c r="M23" s="50"/>
      <c r="N23" s="50">
        <v>38</v>
      </c>
      <c r="O23" s="56"/>
    </row>
    <row r="24" spans="1:15" ht="30" customHeight="1" x14ac:dyDescent="0.2">
      <c r="A24" s="49" t="s">
        <v>113</v>
      </c>
      <c r="B24" s="50">
        <v>304</v>
      </c>
      <c r="C24" s="50"/>
      <c r="D24" s="50"/>
      <c r="E24" s="50"/>
      <c r="F24" s="50"/>
      <c r="G24" s="50">
        <v>8</v>
      </c>
      <c r="H24" s="50">
        <v>13</v>
      </c>
      <c r="I24" s="50">
        <v>27</v>
      </c>
      <c r="J24" s="50">
        <v>35</v>
      </c>
      <c r="K24" s="50">
        <v>27</v>
      </c>
      <c r="L24" s="50">
        <v>11</v>
      </c>
      <c r="M24" s="50">
        <v>4</v>
      </c>
      <c r="N24" s="50">
        <v>179</v>
      </c>
      <c r="O24" s="56"/>
    </row>
    <row r="25" spans="1:15" ht="30" customHeight="1" x14ac:dyDescent="0.2">
      <c r="A25" s="77" t="s">
        <v>132</v>
      </c>
      <c r="B25" s="78">
        <v>13937</v>
      </c>
      <c r="C25" s="78"/>
      <c r="D25" s="78"/>
      <c r="E25" s="78">
        <v>15</v>
      </c>
      <c r="F25" s="78">
        <v>477</v>
      </c>
      <c r="G25" s="78">
        <v>1497</v>
      </c>
      <c r="H25" s="78">
        <v>1984</v>
      </c>
      <c r="I25" s="78">
        <v>1861</v>
      </c>
      <c r="J25" s="78">
        <v>1548</v>
      </c>
      <c r="K25" s="78">
        <v>1076</v>
      </c>
      <c r="L25" s="78">
        <v>515</v>
      </c>
      <c r="M25" s="78">
        <v>119</v>
      </c>
      <c r="N25" s="78">
        <v>4845</v>
      </c>
      <c r="O25" s="56"/>
    </row>
    <row r="26" spans="1:15" ht="30" customHeight="1" x14ac:dyDescent="0.2">
      <c r="A26" s="57" t="s">
        <v>187</v>
      </c>
      <c r="B26" s="79">
        <v>1940</v>
      </c>
      <c r="C26" s="79"/>
      <c r="D26" s="79"/>
      <c r="E26" s="79"/>
      <c r="F26" s="79">
        <v>108</v>
      </c>
      <c r="G26" s="79">
        <v>240</v>
      </c>
      <c r="H26" s="79">
        <v>284</v>
      </c>
      <c r="I26" s="79">
        <v>263</v>
      </c>
      <c r="J26" s="79">
        <v>186</v>
      </c>
      <c r="K26" s="79">
        <v>140</v>
      </c>
      <c r="L26" s="79">
        <v>65</v>
      </c>
      <c r="M26" s="79">
        <v>15</v>
      </c>
      <c r="N26" s="79">
        <v>639</v>
      </c>
      <c r="O26" s="56"/>
    </row>
    <row r="27" spans="1:15" ht="30" customHeight="1" x14ac:dyDescent="0.2">
      <c r="A27" s="49" t="s">
        <v>188</v>
      </c>
      <c r="B27" s="50">
        <v>2633</v>
      </c>
      <c r="C27" s="50"/>
      <c r="D27" s="50"/>
      <c r="E27" s="50">
        <v>3</v>
      </c>
      <c r="F27" s="50">
        <v>122</v>
      </c>
      <c r="G27" s="50">
        <v>319</v>
      </c>
      <c r="H27" s="50">
        <v>426</v>
      </c>
      <c r="I27" s="50">
        <v>331</v>
      </c>
      <c r="J27" s="50">
        <v>299</v>
      </c>
      <c r="K27" s="50">
        <v>161</v>
      </c>
      <c r="L27" s="50">
        <v>91</v>
      </c>
      <c r="M27" s="50">
        <v>17</v>
      </c>
      <c r="N27" s="50">
        <v>864</v>
      </c>
      <c r="O27" s="56"/>
    </row>
    <row r="28" spans="1:15" ht="30" customHeight="1" x14ac:dyDescent="0.2">
      <c r="A28" s="49" t="s">
        <v>180</v>
      </c>
      <c r="B28" s="50">
        <v>930</v>
      </c>
      <c r="C28" s="50"/>
      <c r="D28" s="50"/>
      <c r="E28" s="50">
        <v>1</v>
      </c>
      <c r="F28" s="50">
        <v>15</v>
      </c>
      <c r="G28" s="50">
        <v>68</v>
      </c>
      <c r="H28" s="50">
        <v>131</v>
      </c>
      <c r="I28" s="50">
        <v>126</v>
      </c>
      <c r="J28" s="50">
        <v>118</v>
      </c>
      <c r="K28" s="50">
        <v>94</v>
      </c>
      <c r="L28" s="50">
        <v>47</v>
      </c>
      <c r="M28" s="50">
        <v>8</v>
      </c>
      <c r="N28" s="50">
        <v>322</v>
      </c>
      <c r="O28" s="56"/>
    </row>
    <row r="29" spans="1:15" ht="30" customHeight="1" x14ac:dyDescent="0.2">
      <c r="A29" s="49" t="s">
        <v>181</v>
      </c>
      <c r="B29" s="50">
        <v>1982</v>
      </c>
      <c r="C29" s="50"/>
      <c r="D29" s="50"/>
      <c r="E29" s="50">
        <v>6</v>
      </c>
      <c r="F29" s="50">
        <v>50</v>
      </c>
      <c r="G29" s="50">
        <v>206</v>
      </c>
      <c r="H29" s="50">
        <v>261</v>
      </c>
      <c r="I29" s="50">
        <v>292</v>
      </c>
      <c r="J29" s="50">
        <v>221</v>
      </c>
      <c r="K29" s="50">
        <v>160</v>
      </c>
      <c r="L29" s="50">
        <v>67</v>
      </c>
      <c r="M29" s="50">
        <v>18</v>
      </c>
      <c r="N29" s="50">
        <v>701</v>
      </c>
      <c r="O29" s="56"/>
    </row>
    <row r="30" spans="1:15" ht="30" customHeight="1" x14ac:dyDescent="0.2">
      <c r="A30" s="49" t="s">
        <v>207</v>
      </c>
      <c r="B30" s="50">
        <v>1839</v>
      </c>
      <c r="C30" s="50"/>
      <c r="D30" s="50"/>
      <c r="E30" s="50">
        <v>3</v>
      </c>
      <c r="F30" s="50">
        <v>43</v>
      </c>
      <c r="G30" s="50">
        <v>189</v>
      </c>
      <c r="H30" s="50">
        <v>260</v>
      </c>
      <c r="I30" s="50">
        <v>247</v>
      </c>
      <c r="J30" s="50">
        <v>209</v>
      </c>
      <c r="K30" s="50">
        <v>171</v>
      </c>
      <c r="L30" s="50">
        <v>73</v>
      </c>
      <c r="M30" s="50">
        <v>16</v>
      </c>
      <c r="N30" s="50">
        <v>628</v>
      </c>
      <c r="O30" s="56"/>
    </row>
    <row r="31" spans="1:15" ht="30" customHeight="1" x14ac:dyDescent="0.2">
      <c r="A31" s="49" t="s">
        <v>190</v>
      </c>
      <c r="B31" s="50">
        <v>897</v>
      </c>
      <c r="C31" s="50"/>
      <c r="D31" s="50"/>
      <c r="E31" s="50"/>
      <c r="F31" s="50">
        <v>15</v>
      </c>
      <c r="G31" s="50">
        <v>101</v>
      </c>
      <c r="H31" s="50">
        <v>120</v>
      </c>
      <c r="I31" s="50">
        <v>118</v>
      </c>
      <c r="J31" s="50">
        <v>105</v>
      </c>
      <c r="K31" s="50">
        <v>70</v>
      </c>
      <c r="L31" s="50">
        <v>51</v>
      </c>
      <c r="M31" s="50">
        <v>7</v>
      </c>
      <c r="N31" s="50">
        <v>310</v>
      </c>
      <c r="O31" s="56"/>
    </row>
    <row r="32" spans="1:15" ht="30" customHeight="1" x14ac:dyDescent="0.2">
      <c r="A32" s="49" t="s">
        <v>184</v>
      </c>
      <c r="B32" s="50">
        <v>2011</v>
      </c>
      <c r="C32" s="50"/>
      <c r="D32" s="50"/>
      <c r="E32" s="50">
        <v>1</v>
      </c>
      <c r="F32" s="50">
        <v>75</v>
      </c>
      <c r="G32" s="50">
        <v>200</v>
      </c>
      <c r="H32" s="50">
        <v>271</v>
      </c>
      <c r="I32" s="50">
        <v>269</v>
      </c>
      <c r="J32" s="50">
        <v>239</v>
      </c>
      <c r="K32" s="50">
        <v>146</v>
      </c>
      <c r="L32" s="50">
        <v>69</v>
      </c>
      <c r="M32" s="50">
        <v>25</v>
      </c>
      <c r="N32" s="50">
        <v>716</v>
      </c>
      <c r="O32" s="56"/>
    </row>
    <row r="33" spans="1:15" ht="30" customHeight="1" x14ac:dyDescent="0.2">
      <c r="A33" s="49" t="s">
        <v>185</v>
      </c>
      <c r="B33" s="50">
        <v>1001</v>
      </c>
      <c r="C33" s="50"/>
      <c r="D33" s="50"/>
      <c r="E33" s="50">
        <v>1</v>
      </c>
      <c r="F33" s="50">
        <v>37</v>
      </c>
      <c r="G33" s="50">
        <v>111</v>
      </c>
      <c r="H33" s="50">
        <v>143</v>
      </c>
      <c r="I33" s="50">
        <v>137</v>
      </c>
      <c r="J33" s="50">
        <v>94</v>
      </c>
      <c r="K33" s="50">
        <v>69</v>
      </c>
      <c r="L33" s="50">
        <v>29</v>
      </c>
      <c r="M33" s="50">
        <v>4</v>
      </c>
      <c r="N33" s="50">
        <v>376</v>
      </c>
      <c r="O33" s="56"/>
    </row>
    <row r="34" spans="1:15" ht="30" customHeight="1" x14ac:dyDescent="0.2">
      <c r="A34" s="49" t="s">
        <v>208</v>
      </c>
      <c r="B34" s="50">
        <v>423</v>
      </c>
      <c r="C34" s="50"/>
      <c r="D34" s="50"/>
      <c r="E34" s="50"/>
      <c r="F34" s="50">
        <v>8</v>
      </c>
      <c r="G34" s="50">
        <v>35</v>
      </c>
      <c r="H34" s="50">
        <v>35</v>
      </c>
      <c r="I34" s="50">
        <v>49</v>
      </c>
      <c r="J34" s="50">
        <v>37</v>
      </c>
      <c r="K34" s="50">
        <v>35</v>
      </c>
      <c r="L34" s="50">
        <v>16</v>
      </c>
      <c r="M34" s="50">
        <v>6</v>
      </c>
      <c r="N34" s="50">
        <v>202</v>
      </c>
      <c r="O34" s="56"/>
    </row>
    <row r="35" spans="1:15" ht="30" customHeight="1" x14ac:dyDescent="0.2">
      <c r="A35" s="49" t="s">
        <v>209</v>
      </c>
      <c r="B35" s="50">
        <v>281</v>
      </c>
      <c r="C35" s="50"/>
      <c r="D35" s="50"/>
      <c r="E35" s="50"/>
      <c r="F35" s="50">
        <v>4</v>
      </c>
      <c r="G35" s="50">
        <v>28</v>
      </c>
      <c r="H35" s="50">
        <v>53</v>
      </c>
      <c r="I35" s="50">
        <v>29</v>
      </c>
      <c r="J35" s="50">
        <v>40</v>
      </c>
      <c r="K35" s="50">
        <v>30</v>
      </c>
      <c r="L35" s="50">
        <v>7</v>
      </c>
      <c r="M35" s="50">
        <v>3</v>
      </c>
      <c r="N35" s="50">
        <v>87</v>
      </c>
      <c r="O35" s="56"/>
    </row>
    <row r="36" spans="1:15" ht="30" customHeight="1" x14ac:dyDescent="0.2">
      <c r="A36" s="77" t="s">
        <v>133</v>
      </c>
      <c r="B36" s="78">
        <v>336</v>
      </c>
      <c r="C36" s="78"/>
      <c r="D36" s="78"/>
      <c r="E36" s="78"/>
      <c r="F36" s="78"/>
      <c r="G36" s="78">
        <v>3</v>
      </c>
      <c r="H36" s="78">
        <v>5</v>
      </c>
      <c r="I36" s="78">
        <v>6</v>
      </c>
      <c r="J36" s="78">
        <v>16</v>
      </c>
      <c r="K36" s="78">
        <v>26</v>
      </c>
      <c r="L36" s="78">
        <v>19</v>
      </c>
      <c r="M36" s="78">
        <v>11</v>
      </c>
      <c r="N36" s="78">
        <v>250</v>
      </c>
      <c r="O36" s="56"/>
    </row>
    <row r="37" spans="1:15" ht="30" customHeight="1" x14ac:dyDescent="0.2">
      <c r="A37" s="57" t="s">
        <v>187</v>
      </c>
      <c r="B37" s="79">
        <v>57</v>
      </c>
      <c r="C37" s="79"/>
      <c r="D37" s="79"/>
      <c r="E37" s="79"/>
      <c r="F37" s="79"/>
      <c r="G37" s="79">
        <v>1</v>
      </c>
      <c r="H37" s="79">
        <v>2</v>
      </c>
      <c r="I37" s="79">
        <v>3</v>
      </c>
      <c r="J37" s="79">
        <v>2</v>
      </c>
      <c r="K37" s="79">
        <v>4</v>
      </c>
      <c r="L37" s="79">
        <v>2</v>
      </c>
      <c r="M37" s="79">
        <v>1</v>
      </c>
      <c r="N37" s="79">
        <v>42</v>
      </c>
      <c r="O37" s="56"/>
    </row>
    <row r="38" spans="1:15" ht="30" customHeight="1" x14ac:dyDescent="0.2">
      <c r="A38" s="49" t="s">
        <v>188</v>
      </c>
      <c r="B38" s="50">
        <v>56</v>
      </c>
      <c r="C38" s="50"/>
      <c r="D38" s="50"/>
      <c r="E38" s="50"/>
      <c r="F38" s="50"/>
      <c r="G38" s="50">
        <v>1</v>
      </c>
      <c r="H38" s="50">
        <v>1</v>
      </c>
      <c r="I38" s="50">
        <v>1</v>
      </c>
      <c r="J38" s="50">
        <v>2</v>
      </c>
      <c r="K38" s="50">
        <v>6</v>
      </c>
      <c r="L38" s="50">
        <v>4</v>
      </c>
      <c r="M38" s="50">
        <v>3</v>
      </c>
      <c r="N38" s="50">
        <v>38</v>
      </c>
      <c r="O38" s="56"/>
    </row>
    <row r="39" spans="1:15" ht="30" customHeight="1" x14ac:dyDescent="0.2">
      <c r="A39" s="49" t="s">
        <v>180</v>
      </c>
      <c r="B39" s="50">
        <v>19</v>
      </c>
      <c r="C39" s="50"/>
      <c r="D39" s="50"/>
      <c r="E39" s="50"/>
      <c r="F39" s="50"/>
      <c r="G39" s="50"/>
      <c r="H39" s="50">
        <v>1</v>
      </c>
      <c r="I39" s="50"/>
      <c r="J39" s="50">
        <v>1</v>
      </c>
      <c r="K39" s="50">
        <v>3</v>
      </c>
      <c r="L39" s="50">
        <v>1</v>
      </c>
      <c r="M39" s="50"/>
      <c r="N39" s="50">
        <v>13</v>
      </c>
      <c r="O39" s="56"/>
    </row>
    <row r="40" spans="1:15" ht="30" customHeight="1" x14ac:dyDescent="0.2">
      <c r="A40" s="49" t="s">
        <v>181</v>
      </c>
      <c r="B40" s="50">
        <v>65</v>
      </c>
      <c r="C40" s="50"/>
      <c r="D40" s="50"/>
      <c r="E40" s="50"/>
      <c r="F40" s="50"/>
      <c r="G40" s="50"/>
      <c r="H40" s="50"/>
      <c r="I40" s="50"/>
      <c r="J40" s="50">
        <v>5</v>
      </c>
      <c r="K40" s="50">
        <v>4</v>
      </c>
      <c r="L40" s="50">
        <v>4</v>
      </c>
      <c r="M40" s="50">
        <v>4</v>
      </c>
      <c r="N40" s="50">
        <v>48</v>
      </c>
      <c r="O40" s="56"/>
    </row>
    <row r="41" spans="1:15" ht="30" customHeight="1" x14ac:dyDescent="0.2">
      <c r="A41" s="49" t="s">
        <v>207</v>
      </c>
      <c r="B41" s="50">
        <v>31</v>
      </c>
      <c r="C41" s="50"/>
      <c r="D41" s="50"/>
      <c r="E41" s="50"/>
      <c r="F41" s="50"/>
      <c r="G41" s="50">
        <v>1</v>
      </c>
      <c r="H41" s="50"/>
      <c r="I41" s="50"/>
      <c r="J41" s="50">
        <v>2</v>
      </c>
      <c r="K41" s="50">
        <v>3</v>
      </c>
      <c r="L41" s="50">
        <v>2</v>
      </c>
      <c r="M41" s="50"/>
      <c r="N41" s="50">
        <v>23</v>
      </c>
      <c r="O41" s="56"/>
    </row>
    <row r="42" spans="1:15" ht="30" customHeight="1" x14ac:dyDescent="0.2">
      <c r="A42" s="49" t="s">
        <v>190</v>
      </c>
      <c r="B42" s="50">
        <v>20</v>
      </c>
      <c r="C42" s="50"/>
      <c r="D42" s="50"/>
      <c r="E42" s="50"/>
      <c r="F42" s="50"/>
      <c r="G42" s="50"/>
      <c r="H42" s="50"/>
      <c r="I42" s="50">
        <v>1</v>
      </c>
      <c r="J42" s="50">
        <v>2</v>
      </c>
      <c r="K42" s="50"/>
      <c r="L42" s="50">
        <v>1</v>
      </c>
      <c r="M42" s="50"/>
      <c r="N42" s="50">
        <v>16</v>
      </c>
      <c r="O42" s="56"/>
    </row>
    <row r="43" spans="1:15" ht="30" customHeight="1" x14ac:dyDescent="0.2">
      <c r="A43" s="49" t="s">
        <v>184</v>
      </c>
      <c r="B43" s="50">
        <v>46</v>
      </c>
      <c r="C43" s="50"/>
      <c r="D43" s="50"/>
      <c r="E43" s="50"/>
      <c r="F43" s="50"/>
      <c r="G43" s="50"/>
      <c r="H43" s="50">
        <v>1</v>
      </c>
      <c r="I43" s="50">
        <v>1</v>
      </c>
      <c r="J43" s="50">
        <v>2</v>
      </c>
      <c r="K43" s="50">
        <v>1</v>
      </c>
      <c r="L43" s="50">
        <v>2</v>
      </c>
      <c r="M43" s="50">
        <v>2</v>
      </c>
      <c r="N43" s="50">
        <v>37</v>
      </c>
      <c r="O43" s="56"/>
    </row>
    <row r="44" spans="1:15" ht="30" customHeight="1" x14ac:dyDescent="0.2">
      <c r="A44" s="49" t="s">
        <v>185</v>
      </c>
      <c r="B44" s="50">
        <v>23</v>
      </c>
      <c r="C44" s="50"/>
      <c r="D44" s="50"/>
      <c r="E44" s="50"/>
      <c r="F44" s="50"/>
      <c r="G44" s="50"/>
      <c r="H44" s="50"/>
      <c r="I44" s="50"/>
      <c r="J44" s="50"/>
      <c r="K44" s="50">
        <v>3</v>
      </c>
      <c r="L44" s="50">
        <v>1</v>
      </c>
      <c r="M44" s="50"/>
      <c r="N44" s="50">
        <v>19</v>
      </c>
      <c r="O44" s="56"/>
    </row>
    <row r="45" spans="1:15" ht="30" customHeight="1" x14ac:dyDescent="0.2">
      <c r="A45" s="49" t="s">
        <v>208</v>
      </c>
      <c r="B45" s="50">
        <v>9</v>
      </c>
      <c r="C45" s="50"/>
      <c r="D45" s="50"/>
      <c r="E45" s="50"/>
      <c r="F45" s="50"/>
      <c r="G45" s="50"/>
      <c r="H45" s="50"/>
      <c r="I45" s="50"/>
      <c r="J45" s="50"/>
      <c r="K45" s="50"/>
      <c r="L45" s="50">
        <v>1</v>
      </c>
      <c r="M45" s="50">
        <v>1</v>
      </c>
      <c r="N45" s="50">
        <v>7</v>
      </c>
      <c r="O45" s="56"/>
    </row>
    <row r="46" spans="1:15" ht="30" customHeight="1" x14ac:dyDescent="0.2">
      <c r="A46" s="49" t="s">
        <v>209</v>
      </c>
      <c r="B46" s="50">
        <v>10</v>
      </c>
      <c r="C46" s="50"/>
      <c r="D46" s="50"/>
      <c r="E46" s="50"/>
      <c r="F46" s="50"/>
      <c r="G46" s="50"/>
      <c r="H46" s="50"/>
      <c r="I46" s="50"/>
      <c r="J46" s="50"/>
      <c r="K46" s="50">
        <v>2</v>
      </c>
      <c r="L46" s="50">
        <v>1</v>
      </c>
      <c r="M46" s="50"/>
      <c r="N46" s="50">
        <v>7</v>
      </c>
      <c r="O46" s="56"/>
    </row>
    <row r="47" spans="1:15" ht="30" customHeight="1" x14ac:dyDescent="0.2">
      <c r="A47" s="49" t="s">
        <v>194</v>
      </c>
      <c r="B47" s="50">
        <v>787</v>
      </c>
      <c r="C47" s="50"/>
      <c r="D47" s="50"/>
      <c r="E47" s="50"/>
      <c r="F47" s="50">
        <v>22</v>
      </c>
      <c r="G47" s="50">
        <v>33</v>
      </c>
      <c r="H47" s="50">
        <v>88</v>
      </c>
      <c r="I47" s="50">
        <v>92</v>
      </c>
      <c r="J47" s="50">
        <v>66</v>
      </c>
      <c r="K47" s="50">
        <v>48</v>
      </c>
      <c r="L47" s="50">
        <v>28</v>
      </c>
      <c r="M47" s="50">
        <v>10</v>
      </c>
      <c r="N47" s="50">
        <v>400</v>
      </c>
      <c r="O47" s="56"/>
    </row>
    <row r="48" spans="1:15" ht="30" customHeight="1" x14ac:dyDescent="0.2">
      <c r="A48" s="49" t="s">
        <v>195</v>
      </c>
      <c r="B48" s="50">
        <v>17</v>
      </c>
      <c r="C48" s="50"/>
      <c r="D48" s="50"/>
      <c r="E48" s="50"/>
      <c r="F48" s="50"/>
      <c r="G48" s="50"/>
      <c r="H48" s="50"/>
      <c r="I48" s="50"/>
      <c r="J48" s="50"/>
      <c r="K48" s="50">
        <v>1</v>
      </c>
      <c r="L48" s="50">
        <v>1</v>
      </c>
      <c r="M48" s="50"/>
      <c r="N48" s="50">
        <v>15</v>
      </c>
      <c r="O48" s="56"/>
    </row>
    <row r="49" spans="1:15" ht="30" customHeight="1" x14ac:dyDescent="0.2">
      <c r="A49" s="49" t="s">
        <v>210</v>
      </c>
      <c r="B49" s="50">
        <v>15</v>
      </c>
      <c r="C49" s="50"/>
      <c r="D49" s="50"/>
      <c r="E49" s="50"/>
      <c r="F49" s="50"/>
      <c r="G49" s="50"/>
      <c r="H49" s="50"/>
      <c r="I49" s="50">
        <v>2</v>
      </c>
      <c r="J49" s="50">
        <v>1</v>
      </c>
      <c r="K49" s="50">
        <v>1</v>
      </c>
      <c r="L49" s="50"/>
      <c r="M49" s="50">
        <v>1</v>
      </c>
      <c r="N49" s="50">
        <v>10</v>
      </c>
      <c r="O49" s="56"/>
    </row>
    <row r="50" spans="1:15" ht="30" customHeight="1" x14ac:dyDescent="0.2">
      <c r="A50" s="49" t="s">
        <v>213</v>
      </c>
      <c r="B50" s="50">
        <v>13617</v>
      </c>
      <c r="C50" s="50"/>
      <c r="D50" s="50"/>
      <c r="E50" s="50">
        <v>30</v>
      </c>
      <c r="F50" s="50">
        <v>616</v>
      </c>
      <c r="G50" s="50">
        <v>1687</v>
      </c>
      <c r="H50" s="50">
        <v>2043</v>
      </c>
      <c r="I50" s="50">
        <v>1865</v>
      </c>
      <c r="J50" s="50">
        <v>1539</v>
      </c>
      <c r="K50" s="50">
        <v>1046</v>
      </c>
      <c r="L50" s="50">
        <v>487</v>
      </c>
      <c r="M50" s="50">
        <v>114</v>
      </c>
      <c r="N50" s="50">
        <v>4190</v>
      </c>
      <c r="O50" s="56"/>
    </row>
    <row r="51" spans="1:15" ht="30" customHeight="1" x14ac:dyDescent="0.2">
      <c r="A51" s="49" t="s">
        <v>193</v>
      </c>
      <c r="B51" s="50">
        <v>297</v>
      </c>
      <c r="C51" s="50"/>
      <c r="D51" s="50"/>
      <c r="E51" s="50"/>
      <c r="F51" s="50"/>
      <c r="G51" s="50">
        <v>3</v>
      </c>
      <c r="H51" s="50">
        <v>2</v>
      </c>
      <c r="I51" s="50">
        <v>9</v>
      </c>
      <c r="J51" s="50">
        <v>14</v>
      </c>
      <c r="K51" s="50">
        <v>24</v>
      </c>
      <c r="L51" s="50">
        <v>14</v>
      </c>
      <c r="M51" s="50">
        <v>10</v>
      </c>
      <c r="N51" s="50">
        <v>221</v>
      </c>
      <c r="O51" s="56"/>
    </row>
    <row r="52" spans="1:15" ht="30" customHeight="1" x14ac:dyDescent="0.2">
      <c r="A52" s="49" t="s">
        <v>192</v>
      </c>
      <c r="B52" s="50">
        <v>240</v>
      </c>
      <c r="C52" s="50"/>
      <c r="D52" s="50"/>
      <c r="E52" s="50"/>
      <c r="F52" s="50">
        <v>2</v>
      </c>
      <c r="G52" s="50">
        <v>9</v>
      </c>
      <c r="H52" s="50">
        <v>13</v>
      </c>
      <c r="I52" s="50">
        <v>25</v>
      </c>
      <c r="J52" s="50">
        <v>30</v>
      </c>
      <c r="K52" s="50">
        <v>16</v>
      </c>
      <c r="L52" s="50">
        <v>19</v>
      </c>
      <c r="M52" s="50">
        <v>2</v>
      </c>
      <c r="N52" s="50">
        <v>124</v>
      </c>
      <c r="O52" s="56"/>
    </row>
    <row r="53" spans="1:15" ht="30" customHeight="1" x14ac:dyDescent="0.2">
      <c r="A53" s="49" t="s">
        <v>211</v>
      </c>
      <c r="B53" s="50">
        <v>4921</v>
      </c>
      <c r="C53" s="50"/>
      <c r="D53" s="50"/>
      <c r="E53" s="50">
        <v>28</v>
      </c>
      <c r="F53" s="50">
        <v>193</v>
      </c>
      <c r="G53" s="50">
        <v>473</v>
      </c>
      <c r="H53" s="50">
        <v>664</v>
      </c>
      <c r="I53" s="50">
        <v>632</v>
      </c>
      <c r="J53" s="50">
        <v>531</v>
      </c>
      <c r="K53" s="50">
        <v>438</v>
      </c>
      <c r="L53" s="50">
        <v>180</v>
      </c>
      <c r="M53" s="50">
        <v>46</v>
      </c>
      <c r="N53" s="50">
        <v>1736</v>
      </c>
      <c r="O53" s="56"/>
    </row>
    <row r="54" spans="1:15" ht="30" customHeight="1" x14ac:dyDescent="0.2">
      <c r="A54" s="57" t="s">
        <v>198</v>
      </c>
      <c r="B54" s="79">
        <v>190</v>
      </c>
      <c r="C54" s="79"/>
      <c r="D54" s="79"/>
      <c r="E54" s="79"/>
      <c r="F54" s="79"/>
      <c r="G54" s="79">
        <v>1</v>
      </c>
      <c r="H54" s="79">
        <v>1</v>
      </c>
      <c r="I54" s="79">
        <v>6</v>
      </c>
      <c r="J54" s="79">
        <v>12</v>
      </c>
      <c r="K54" s="79">
        <v>9</v>
      </c>
      <c r="L54" s="79">
        <v>16</v>
      </c>
      <c r="M54" s="79">
        <v>7</v>
      </c>
      <c r="N54" s="79">
        <v>138</v>
      </c>
      <c r="O54" s="56"/>
    </row>
    <row r="55" spans="1:15" ht="30" customHeight="1" x14ac:dyDescent="0.2">
      <c r="A55" s="49" t="s">
        <v>212</v>
      </c>
      <c r="B55" s="50">
        <v>92</v>
      </c>
      <c r="C55" s="50"/>
      <c r="D55" s="50"/>
      <c r="E55" s="50"/>
      <c r="F55" s="50"/>
      <c r="G55" s="50">
        <v>5</v>
      </c>
      <c r="H55" s="50">
        <v>7</v>
      </c>
      <c r="I55" s="50">
        <v>6</v>
      </c>
      <c r="J55" s="50">
        <v>7</v>
      </c>
      <c r="K55" s="50">
        <v>9</v>
      </c>
      <c r="L55" s="50">
        <v>3</v>
      </c>
      <c r="M55" s="50">
        <v>2</v>
      </c>
      <c r="N55" s="50">
        <v>53</v>
      </c>
      <c r="O55" s="56"/>
    </row>
    <row r="56" spans="1:15" ht="30" customHeight="1" x14ac:dyDescent="0.2">
      <c r="A56" s="49" t="s">
        <v>200</v>
      </c>
      <c r="B56" s="50">
        <v>7935</v>
      </c>
      <c r="C56" s="50"/>
      <c r="D56" s="50"/>
      <c r="E56" s="50">
        <v>6</v>
      </c>
      <c r="F56" s="50">
        <v>166</v>
      </c>
      <c r="G56" s="50">
        <v>405</v>
      </c>
      <c r="H56" s="50">
        <v>666</v>
      </c>
      <c r="I56" s="50">
        <v>728</v>
      </c>
      <c r="J56" s="50">
        <v>802</v>
      </c>
      <c r="K56" s="50">
        <v>651</v>
      </c>
      <c r="L56" s="50">
        <v>348</v>
      </c>
      <c r="M56" s="50">
        <v>87</v>
      </c>
      <c r="N56" s="50">
        <v>4076</v>
      </c>
      <c r="O56" s="56"/>
    </row>
    <row r="57" spans="1:15" ht="30" customHeight="1" x14ac:dyDescent="0.2">
      <c r="A57" s="49" t="s">
        <v>201</v>
      </c>
      <c r="B57" s="50">
        <v>162</v>
      </c>
      <c r="C57" s="50"/>
      <c r="D57" s="50"/>
      <c r="E57" s="50"/>
      <c r="F57" s="50">
        <v>2</v>
      </c>
      <c r="G57" s="50">
        <v>4</v>
      </c>
      <c r="H57" s="50">
        <v>3</v>
      </c>
      <c r="I57" s="50">
        <v>10</v>
      </c>
      <c r="J57" s="50">
        <v>5</v>
      </c>
      <c r="K57" s="50">
        <v>8</v>
      </c>
      <c r="L57" s="50">
        <v>9</v>
      </c>
      <c r="M57" s="50">
        <v>6</v>
      </c>
      <c r="N57" s="50">
        <v>115</v>
      </c>
      <c r="O57" s="56"/>
    </row>
    <row r="58" spans="1:15" ht="30" customHeight="1" x14ac:dyDescent="0.2">
      <c r="A58" s="49" t="s">
        <v>202</v>
      </c>
      <c r="B58" s="50">
        <v>96</v>
      </c>
      <c r="C58" s="50"/>
      <c r="D58" s="50"/>
      <c r="E58" s="50"/>
      <c r="F58" s="50"/>
      <c r="G58" s="50"/>
      <c r="H58" s="50">
        <v>2</v>
      </c>
      <c r="I58" s="50">
        <v>8</v>
      </c>
      <c r="J58" s="50">
        <v>5</v>
      </c>
      <c r="K58" s="50">
        <v>6</v>
      </c>
      <c r="L58" s="50">
        <v>11</v>
      </c>
      <c r="M58" s="50">
        <v>4</v>
      </c>
      <c r="N58" s="50">
        <v>60</v>
      </c>
      <c r="O58" s="56"/>
    </row>
    <row r="59" spans="1:15" ht="30" customHeight="1" x14ac:dyDescent="0.2">
      <c r="A59" s="49" t="s">
        <v>17</v>
      </c>
      <c r="B59" s="50">
        <v>1189</v>
      </c>
      <c r="C59" s="50"/>
      <c r="D59" s="50">
        <v>8</v>
      </c>
      <c r="E59" s="50">
        <v>39</v>
      </c>
      <c r="F59" s="50">
        <v>110</v>
      </c>
      <c r="G59" s="50">
        <v>119</v>
      </c>
      <c r="H59" s="50">
        <v>124</v>
      </c>
      <c r="I59" s="50">
        <v>97</v>
      </c>
      <c r="J59" s="50">
        <v>77</v>
      </c>
      <c r="K59" s="50">
        <v>46</v>
      </c>
      <c r="L59" s="50">
        <v>23</v>
      </c>
      <c r="M59" s="50">
        <v>5</v>
      </c>
      <c r="N59" s="50">
        <v>541</v>
      </c>
      <c r="O59" s="56"/>
    </row>
    <row r="60" spans="1:15" ht="30" customHeight="1" x14ac:dyDescent="0.2">
      <c r="A60" s="49" t="s">
        <v>31</v>
      </c>
      <c r="B60" s="50">
        <v>44</v>
      </c>
      <c r="C60" s="50"/>
      <c r="D60" s="50"/>
      <c r="E60" s="50"/>
      <c r="F60" s="50"/>
      <c r="G60" s="50">
        <v>1</v>
      </c>
      <c r="H60" s="50">
        <v>6</v>
      </c>
      <c r="I60" s="50">
        <v>3</v>
      </c>
      <c r="J60" s="50">
        <v>2</v>
      </c>
      <c r="K60" s="50"/>
      <c r="L60" s="50"/>
      <c r="M60" s="50"/>
      <c r="N60" s="50">
        <v>32</v>
      </c>
      <c r="O60" s="56"/>
    </row>
    <row r="61" spans="1:15" ht="30" customHeight="1" x14ac:dyDescent="0.2">
      <c r="A61" s="49" t="s">
        <v>42</v>
      </c>
      <c r="B61" s="50">
        <v>18</v>
      </c>
      <c r="C61" s="50"/>
      <c r="D61" s="50"/>
      <c r="E61" s="50"/>
      <c r="F61" s="50">
        <v>1</v>
      </c>
      <c r="G61" s="50">
        <v>2</v>
      </c>
      <c r="H61" s="50"/>
      <c r="I61" s="50">
        <v>3</v>
      </c>
      <c r="J61" s="50">
        <v>1</v>
      </c>
      <c r="K61" s="50">
        <v>2</v>
      </c>
      <c r="L61" s="50">
        <v>1</v>
      </c>
      <c r="M61" s="50">
        <v>1</v>
      </c>
      <c r="N61" s="50">
        <v>7</v>
      </c>
      <c r="O61" s="56"/>
    </row>
    <row r="62" spans="1:15" ht="30" customHeight="1" x14ac:dyDescent="0.2">
      <c r="A62" s="49" t="s">
        <v>214</v>
      </c>
      <c r="B62" s="50">
        <v>1940</v>
      </c>
      <c r="C62" s="50"/>
      <c r="D62" s="50"/>
      <c r="E62" s="50">
        <v>9</v>
      </c>
      <c r="F62" s="50">
        <v>49</v>
      </c>
      <c r="G62" s="50">
        <v>118</v>
      </c>
      <c r="H62" s="50">
        <v>181</v>
      </c>
      <c r="I62" s="50">
        <v>178</v>
      </c>
      <c r="J62" s="50">
        <v>189</v>
      </c>
      <c r="K62" s="50">
        <v>142</v>
      </c>
      <c r="L62" s="50">
        <v>73</v>
      </c>
      <c r="M62" s="50">
        <v>16</v>
      </c>
      <c r="N62" s="50">
        <v>985</v>
      </c>
      <c r="O62" s="56"/>
    </row>
    <row r="63" spans="1:15" ht="30" customHeight="1" x14ac:dyDescent="0.2">
      <c r="A63" s="49" t="s">
        <v>204</v>
      </c>
      <c r="B63" s="50">
        <v>33</v>
      </c>
      <c r="C63" s="50"/>
      <c r="D63" s="50"/>
      <c r="E63" s="50"/>
      <c r="F63" s="50"/>
      <c r="G63" s="50"/>
      <c r="H63" s="50"/>
      <c r="I63" s="50">
        <v>1</v>
      </c>
      <c r="J63" s="50"/>
      <c r="K63" s="50">
        <v>1</v>
      </c>
      <c r="L63" s="50">
        <v>1</v>
      </c>
      <c r="M63" s="50">
        <v>2</v>
      </c>
      <c r="N63" s="50">
        <v>28</v>
      </c>
      <c r="O63" s="56"/>
    </row>
    <row r="64" spans="1:15" ht="30" customHeight="1" x14ac:dyDescent="0.2">
      <c r="A64" s="57" t="s">
        <v>215</v>
      </c>
      <c r="B64" s="79">
        <v>26</v>
      </c>
      <c r="C64" s="79"/>
      <c r="D64" s="79"/>
      <c r="E64" s="79"/>
      <c r="F64" s="79"/>
      <c r="G64" s="79"/>
      <c r="H64" s="79">
        <v>2</v>
      </c>
      <c r="I64" s="79">
        <v>1</v>
      </c>
      <c r="J64" s="79">
        <v>1</v>
      </c>
      <c r="K64" s="79">
        <v>3</v>
      </c>
      <c r="L64" s="79">
        <v>2</v>
      </c>
      <c r="M64" s="79">
        <v>1</v>
      </c>
      <c r="N64" s="79">
        <v>16</v>
      </c>
      <c r="O64" s="56"/>
    </row>
    <row r="65" spans="1:15" ht="30" customHeight="1" x14ac:dyDescent="0.2">
      <c r="A65" s="49" t="s">
        <v>110</v>
      </c>
      <c r="B65" s="50">
        <v>15754</v>
      </c>
      <c r="C65" s="50"/>
      <c r="D65" s="50"/>
      <c r="E65" s="50">
        <v>17</v>
      </c>
      <c r="F65" s="50">
        <v>422</v>
      </c>
      <c r="G65" s="50">
        <v>1514</v>
      </c>
      <c r="H65" s="50">
        <v>2011</v>
      </c>
      <c r="I65" s="50">
        <v>1990</v>
      </c>
      <c r="J65" s="50">
        <v>1648</v>
      </c>
      <c r="K65" s="50">
        <v>1133</v>
      </c>
      <c r="L65" s="50">
        <v>580</v>
      </c>
      <c r="M65" s="50">
        <v>125</v>
      </c>
      <c r="N65" s="50">
        <v>6314</v>
      </c>
      <c r="O65" s="56"/>
    </row>
    <row r="66" spans="1:15" ht="30" customHeight="1" x14ac:dyDescent="0.2">
      <c r="A66" s="49" t="s">
        <v>111</v>
      </c>
      <c r="B66" s="50">
        <v>273</v>
      </c>
      <c r="C66" s="50"/>
      <c r="D66" s="50"/>
      <c r="E66" s="50"/>
      <c r="F66" s="50"/>
      <c r="G66" s="50"/>
      <c r="H66" s="50">
        <v>8</v>
      </c>
      <c r="I66" s="50">
        <v>10</v>
      </c>
      <c r="J66" s="50">
        <v>11</v>
      </c>
      <c r="K66" s="50">
        <v>23</v>
      </c>
      <c r="L66" s="50">
        <v>16</v>
      </c>
      <c r="M66" s="50">
        <v>12</v>
      </c>
      <c r="N66" s="50">
        <v>193</v>
      </c>
      <c r="O66" s="56"/>
    </row>
    <row r="67" spans="1:15" ht="30" customHeight="1" x14ac:dyDescent="0.2">
      <c r="A67" s="49" t="s">
        <v>114</v>
      </c>
      <c r="B67" s="50">
        <v>275</v>
      </c>
      <c r="C67" s="50"/>
      <c r="D67" s="50"/>
      <c r="E67" s="50"/>
      <c r="F67" s="50">
        <v>1</v>
      </c>
      <c r="G67" s="50">
        <v>4</v>
      </c>
      <c r="H67" s="50">
        <v>17</v>
      </c>
      <c r="I67" s="50">
        <v>28</v>
      </c>
      <c r="J67" s="50">
        <v>32</v>
      </c>
      <c r="K67" s="50">
        <v>22</v>
      </c>
      <c r="L67" s="50">
        <v>9</v>
      </c>
      <c r="M67" s="50">
        <v>4</v>
      </c>
      <c r="N67" s="50">
        <v>158</v>
      </c>
      <c r="O67" s="56"/>
    </row>
    <row r="68" spans="1:15" ht="30" customHeight="1" x14ac:dyDescent="0.2">
      <c r="A68" s="49" t="s">
        <v>15</v>
      </c>
      <c r="B68" s="50">
        <v>4072</v>
      </c>
      <c r="C68" s="50"/>
      <c r="D68" s="50"/>
      <c r="E68" s="50">
        <v>14</v>
      </c>
      <c r="F68" s="50">
        <v>219</v>
      </c>
      <c r="G68" s="50">
        <v>463</v>
      </c>
      <c r="H68" s="50">
        <v>504</v>
      </c>
      <c r="I68" s="50">
        <v>427</v>
      </c>
      <c r="J68" s="50">
        <v>365</v>
      </c>
      <c r="K68" s="50">
        <v>281</v>
      </c>
      <c r="L68" s="50">
        <v>171</v>
      </c>
      <c r="M68" s="50">
        <v>46</v>
      </c>
      <c r="N68" s="50">
        <v>1582</v>
      </c>
      <c r="O68" s="56"/>
    </row>
    <row r="69" spans="1:15" ht="30" customHeight="1" x14ac:dyDescent="0.2">
      <c r="A69" s="49" t="s">
        <v>30</v>
      </c>
      <c r="B69" s="50">
        <v>61</v>
      </c>
      <c r="C69" s="50"/>
      <c r="D69" s="50"/>
      <c r="E69" s="50"/>
      <c r="F69" s="50"/>
      <c r="G69" s="50">
        <v>2</v>
      </c>
      <c r="H69" s="50">
        <v>4</v>
      </c>
      <c r="I69" s="50">
        <v>3</v>
      </c>
      <c r="J69" s="50">
        <v>4</v>
      </c>
      <c r="K69" s="50">
        <v>5</v>
      </c>
      <c r="L69" s="50">
        <v>2</v>
      </c>
      <c r="M69" s="50">
        <v>1</v>
      </c>
      <c r="N69" s="50">
        <v>40</v>
      </c>
      <c r="O69" s="56"/>
    </row>
    <row r="70" spans="1:15" ht="30" customHeight="1" x14ac:dyDescent="0.2">
      <c r="A70" s="49" t="s">
        <v>115</v>
      </c>
      <c r="B70" s="50">
        <v>47</v>
      </c>
      <c r="C70" s="50"/>
      <c r="D70" s="50"/>
      <c r="E70" s="50"/>
      <c r="F70" s="50">
        <v>1</v>
      </c>
      <c r="G70" s="50">
        <v>2</v>
      </c>
      <c r="H70" s="50">
        <v>3</v>
      </c>
      <c r="I70" s="50">
        <v>6</v>
      </c>
      <c r="J70" s="50">
        <v>4</v>
      </c>
      <c r="K70" s="50">
        <v>2</v>
      </c>
      <c r="L70" s="50">
        <v>1</v>
      </c>
      <c r="M70" s="50">
        <v>1</v>
      </c>
      <c r="N70" s="50">
        <v>27</v>
      </c>
      <c r="O70" s="56"/>
    </row>
    <row r="71" spans="1:15" ht="30" customHeight="1" x14ac:dyDescent="0.2">
      <c r="A71" s="49" t="s">
        <v>4</v>
      </c>
      <c r="B71" s="50">
        <v>1052</v>
      </c>
      <c r="C71" s="50"/>
      <c r="D71" s="50"/>
      <c r="E71" s="50">
        <v>13</v>
      </c>
      <c r="F71" s="50">
        <v>78</v>
      </c>
      <c r="G71" s="50">
        <v>105</v>
      </c>
      <c r="H71" s="50">
        <v>116</v>
      </c>
      <c r="I71" s="50">
        <v>102</v>
      </c>
      <c r="J71" s="50">
        <v>94</v>
      </c>
      <c r="K71" s="50">
        <v>71</v>
      </c>
      <c r="L71" s="50">
        <v>28</v>
      </c>
      <c r="M71" s="50">
        <v>10</v>
      </c>
      <c r="N71" s="50">
        <v>435</v>
      </c>
      <c r="O71" s="56"/>
    </row>
    <row r="72" spans="1:15" ht="30" customHeight="1" x14ac:dyDescent="0.2">
      <c r="A72" s="49" t="s">
        <v>32</v>
      </c>
      <c r="B72" s="50">
        <v>20</v>
      </c>
      <c r="C72" s="50"/>
      <c r="D72" s="50"/>
      <c r="E72" s="50"/>
      <c r="F72" s="50"/>
      <c r="G72" s="50"/>
      <c r="H72" s="50">
        <v>2</v>
      </c>
      <c r="I72" s="50">
        <v>2</v>
      </c>
      <c r="J72" s="50">
        <v>2</v>
      </c>
      <c r="K72" s="50">
        <v>3</v>
      </c>
      <c r="L72" s="50">
        <v>1</v>
      </c>
      <c r="M72" s="50">
        <v>1</v>
      </c>
      <c r="N72" s="50">
        <v>9</v>
      </c>
      <c r="O72" s="56"/>
    </row>
    <row r="73" spans="1:15" ht="30" customHeight="1" x14ac:dyDescent="0.2">
      <c r="A73" s="49" t="s">
        <v>44</v>
      </c>
      <c r="B73" s="50">
        <v>32</v>
      </c>
      <c r="C73" s="50"/>
      <c r="D73" s="50"/>
      <c r="E73" s="50"/>
      <c r="F73" s="50">
        <v>2</v>
      </c>
      <c r="G73" s="50">
        <v>3</v>
      </c>
      <c r="H73" s="50">
        <v>2</v>
      </c>
      <c r="I73" s="50">
        <v>3</v>
      </c>
      <c r="J73" s="50">
        <v>6</v>
      </c>
      <c r="K73" s="50">
        <v>3</v>
      </c>
      <c r="L73" s="50">
        <v>1</v>
      </c>
      <c r="M73" s="50"/>
      <c r="N73" s="50">
        <v>12</v>
      </c>
      <c r="O73" s="56"/>
    </row>
    <row r="74" spans="1:15" ht="30" customHeight="1" x14ac:dyDescent="0.2">
      <c r="A74" s="49" t="s">
        <v>0</v>
      </c>
      <c r="B74" s="50">
        <v>5443</v>
      </c>
      <c r="C74" s="50"/>
      <c r="D74" s="50"/>
      <c r="E74" s="50">
        <v>5</v>
      </c>
      <c r="F74" s="50">
        <v>62</v>
      </c>
      <c r="G74" s="50">
        <v>330</v>
      </c>
      <c r="H74" s="50">
        <v>589</v>
      </c>
      <c r="I74" s="50">
        <v>640</v>
      </c>
      <c r="J74" s="50">
        <v>534</v>
      </c>
      <c r="K74" s="50">
        <v>402</v>
      </c>
      <c r="L74" s="50">
        <v>240</v>
      </c>
      <c r="M74" s="50">
        <v>58</v>
      </c>
      <c r="N74" s="50">
        <v>2583</v>
      </c>
      <c r="O74" s="56"/>
    </row>
    <row r="75" spans="1:15" ht="30" customHeight="1" x14ac:dyDescent="0.2">
      <c r="A75" s="57" t="s">
        <v>5</v>
      </c>
      <c r="B75" s="79">
        <v>937</v>
      </c>
      <c r="C75" s="79"/>
      <c r="D75" s="79"/>
      <c r="E75" s="79">
        <v>1</v>
      </c>
      <c r="F75" s="79">
        <v>13</v>
      </c>
      <c r="G75" s="79">
        <v>29</v>
      </c>
      <c r="H75" s="79">
        <v>74</v>
      </c>
      <c r="I75" s="79">
        <v>80</v>
      </c>
      <c r="J75" s="79">
        <v>61</v>
      </c>
      <c r="K75" s="79">
        <v>57</v>
      </c>
      <c r="L75" s="79">
        <v>53</v>
      </c>
      <c r="M75" s="79">
        <v>17</v>
      </c>
      <c r="N75" s="79">
        <v>552</v>
      </c>
      <c r="O75" s="56"/>
    </row>
    <row r="76" spans="1:15" ht="30" customHeight="1" x14ac:dyDescent="0.2">
      <c r="A76" s="49" t="s">
        <v>134</v>
      </c>
      <c r="B76" s="50">
        <v>120</v>
      </c>
      <c r="C76" s="50"/>
      <c r="D76" s="50"/>
      <c r="E76" s="50"/>
      <c r="F76" s="50"/>
      <c r="G76" s="50">
        <v>4</v>
      </c>
      <c r="H76" s="50">
        <v>3</v>
      </c>
      <c r="I76" s="50">
        <v>4</v>
      </c>
      <c r="J76" s="50">
        <v>7</v>
      </c>
      <c r="K76" s="50">
        <v>20</v>
      </c>
      <c r="L76" s="50">
        <v>7</v>
      </c>
      <c r="M76" s="50">
        <v>2</v>
      </c>
      <c r="N76" s="50">
        <v>73</v>
      </c>
      <c r="O76" s="56"/>
    </row>
    <row r="77" spans="1:15" ht="30" customHeight="1" x14ac:dyDescent="0.2">
      <c r="A77" s="49" t="s">
        <v>7</v>
      </c>
      <c r="B77" s="50">
        <v>2668</v>
      </c>
      <c r="C77" s="50"/>
      <c r="D77" s="50"/>
      <c r="E77" s="50">
        <v>2</v>
      </c>
      <c r="F77" s="50">
        <v>54</v>
      </c>
      <c r="G77" s="50">
        <v>208</v>
      </c>
      <c r="H77" s="50">
        <v>346</v>
      </c>
      <c r="I77" s="50">
        <v>399</v>
      </c>
      <c r="J77" s="50">
        <v>353</v>
      </c>
      <c r="K77" s="50">
        <v>184</v>
      </c>
      <c r="L77" s="50">
        <v>123</v>
      </c>
      <c r="M77" s="50">
        <v>44</v>
      </c>
      <c r="N77" s="50">
        <v>955</v>
      </c>
      <c r="O77" s="56"/>
    </row>
    <row r="78" spans="1:15" ht="30" customHeight="1" x14ac:dyDescent="0.2">
      <c r="A78" s="49" t="s">
        <v>14</v>
      </c>
      <c r="B78" s="50">
        <v>2671</v>
      </c>
      <c r="C78" s="50"/>
      <c r="D78" s="50"/>
      <c r="E78" s="50"/>
      <c r="F78" s="50">
        <v>30</v>
      </c>
      <c r="G78" s="50">
        <v>131</v>
      </c>
      <c r="H78" s="50">
        <v>261</v>
      </c>
      <c r="I78" s="50">
        <v>378</v>
      </c>
      <c r="J78" s="50">
        <v>386</v>
      </c>
      <c r="K78" s="50">
        <v>295</v>
      </c>
      <c r="L78" s="50">
        <v>131</v>
      </c>
      <c r="M78" s="50">
        <v>33</v>
      </c>
      <c r="N78" s="50">
        <v>1026</v>
      </c>
      <c r="O78" s="56"/>
    </row>
    <row r="79" spans="1:15" ht="30" customHeight="1" x14ac:dyDescent="0.2">
      <c r="A79" s="49" t="s">
        <v>116</v>
      </c>
      <c r="B79" s="50">
        <v>106</v>
      </c>
      <c r="C79" s="50"/>
      <c r="D79" s="50"/>
      <c r="E79" s="50"/>
      <c r="F79" s="50"/>
      <c r="G79" s="50">
        <v>1</v>
      </c>
      <c r="H79" s="50">
        <v>2</v>
      </c>
      <c r="I79" s="50">
        <v>3</v>
      </c>
      <c r="J79" s="50">
        <v>14</v>
      </c>
      <c r="K79" s="50">
        <v>12</v>
      </c>
      <c r="L79" s="50">
        <v>15</v>
      </c>
      <c r="M79" s="50">
        <v>1</v>
      </c>
      <c r="N79" s="50">
        <v>58</v>
      </c>
      <c r="O79" s="56"/>
    </row>
    <row r="80" spans="1:15" ht="30" customHeight="1" x14ac:dyDescent="0.2">
      <c r="A80" s="49" t="s">
        <v>16</v>
      </c>
      <c r="B80" s="50">
        <v>9216</v>
      </c>
      <c r="C80" s="50"/>
      <c r="D80" s="50"/>
      <c r="E80" s="50">
        <v>15</v>
      </c>
      <c r="F80" s="50">
        <v>235</v>
      </c>
      <c r="G80" s="50">
        <v>630</v>
      </c>
      <c r="H80" s="50">
        <v>933</v>
      </c>
      <c r="I80" s="50">
        <v>1022</v>
      </c>
      <c r="J80" s="50">
        <v>930</v>
      </c>
      <c r="K80" s="50">
        <v>699</v>
      </c>
      <c r="L80" s="50">
        <v>377</v>
      </c>
      <c r="M80" s="50">
        <v>119</v>
      </c>
      <c r="N80" s="50">
        <v>4256</v>
      </c>
      <c r="O80" s="56"/>
    </row>
    <row r="81" spans="1:15" ht="30" customHeight="1" x14ac:dyDescent="0.2">
      <c r="A81" s="49" t="s">
        <v>117</v>
      </c>
      <c r="B81" s="50">
        <v>158</v>
      </c>
      <c r="C81" s="50"/>
      <c r="D81" s="50"/>
      <c r="E81" s="50"/>
      <c r="F81" s="50">
        <v>1</v>
      </c>
      <c r="G81" s="50">
        <v>7</v>
      </c>
      <c r="H81" s="50">
        <v>14</v>
      </c>
      <c r="I81" s="50">
        <v>11</v>
      </c>
      <c r="J81" s="50">
        <v>15</v>
      </c>
      <c r="K81" s="50">
        <v>10</v>
      </c>
      <c r="L81" s="50">
        <v>6</v>
      </c>
      <c r="M81" s="50">
        <v>1</v>
      </c>
      <c r="N81" s="50">
        <v>93</v>
      </c>
      <c r="O81" s="56"/>
    </row>
    <row r="82" spans="1:15" ht="30" customHeight="1" x14ac:dyDescent="0.2">
      <c r="A82" s="49" t="s">
        <v>109</v>
      </c>
      <c r="B82" s="50">
        <v>402</v>
      </c>
      <c r="C82" s="50"/>
      <c r="D82" s="50"/>
      <c r="E82" s="50">
        <v>2</v>
      </c>
      <c r="F82" s="50">
        <v>7</v>
      </c>
      <c r="G82" s="50">
        <v>14</v>
      </c>
      <c r="H82" s="50">
        <v>24</v>
      </c>
      <c r="I82" s="50">
        <v>43</v>
      </c>
      <c r="J82" s="50">
        <v>38</v>
      </c>
      <c r="K82" s="50">
        <v>25</v>
      </c>
      <c r="L82" s="50">
        <v>14</v>
      </c>
      <c r="M82" s="50">
        <v>5</v>
      </c>
      <c r="N82" s="50">
        <v>230</v>
      </c>
      <c r="O82" s="56"/>
    </row>
    <row r="83" spans="1:15" ht="30" customHeight="1" x14ac:dyDescent="0.2">
      <c r="A83" s="49" t="s">
        <v>21</v>
      </c>
      <c r="B83" s="50">
        <v>8133</v>
      </c>
      <c r="C83" s="50"/>
      <c r="D83" s="50"/>
      <c r="E83" s="50">
        <v>17</v>
      </c>
      <c r="F83" s="50">
        <v>343</v>
      </c>
      <c r="G83" s="50">
        <v>806</v>
      </c>
      <c r="H83" s="50">
        <v>970</v>
      </c>
      <c r="I83" s="50">
        <v>873</v>
      </c>
      <c r="J83" s="50">
        <v>749</v>
      </c>
      <c r="K83" s="50">
        <v>598</v>
      </c>
      <c r="L83" s="50">
        <v>263</v>
      </c>
      <c r="M83" s="50">
        <v>68</v>
      </c>
      <c r="N83" s="50">
        <v>3446</v>
      </c>
      <c r="O83" s="56"/>
    </row>
    <row r="84" spans="1:15" ht="30" customHeight="1" x14ac:dyDescent="0.2">
      <c r="A84" s="57" t="s">
        <v>118</v>
      </c>
      <c r="B84" s="79">
        <v>139</v>
      </c>
      <c r="C84" s="79"/>
      <c r="D84" s="79"/>
      <c r="E84" s="79"/>
      <c r="F84" s="79"/>
      <c r="G84" s="79">
        <v>4</v>
      </c>
      <c r="H84" s="79">
        <v>12</v>
      </c>
      <c r="I84" s="79">
        <v>16</v>
      </c>
      <c r="J84" s="79">
        <v>17</v>
      </c>
      <c r="K84" s="79">
        <v>12</v>
      </c>
      <c r="L84" s="79">
        <v>10</v>
      </c>
      <c r="M84" s="79">
        <v>1</v>
      </c>
      <c r="N84" s="79">
        <v>67</v>
      </c>
      <c r="O84" s="56"/>
    </row>
    <row r="85" spans="1:15" ht="30" customHeight="1" x14ac:dyDescent="0.2">
      <c r="A85" s="49" t="s">
        <v>12</v>
      </c>
      <c r="B85" s="50">
        <v>901</v>
      </c>
      <c r="C85" s="50"/>
      <c r="D85" s="50"/>
      <c r="E85" s="50"/>
      <c r="F85" s="50">
        <v>7</v>
      </c>
      <c r="G85" s="50">
        <v>33</v>
      </c>
      <c r="H85" s="50">
        <v>92</v>
      </c>
      <c r="I85" s="50">
        <v>106</v>
      </c>
      <c r="J85" s="50">
        <v>121</v>
      </c>
      <c r="K85" s="50">
        <v>75</v>
      </c>
      <c r="L85" s="50">
        <v>41</v>
      </c>
      <c r="M85" s="50">
        <v>13</v>
      </c>
      <c r="N85" s="50">
        <v>413</v>
      </c>
      <c r="O85" s="56"/>
    </row>
    <row r="86" spans="1:15" ht="30" customHeight="1" x14ac:dyDescent="0.2">
      <c r="A86" s="49" t="s">
        <v>43</v>
      </c>
      <c r="B86" s="50">
        <v>11</v>
      </c>
      <c r="C86" s="50"/>
      <c r="D86" s="50"/>
      <c r="E86" s="50"/>
      <c r="F86" s="50"/>
      <c r="G86" s="50"/>
      <c r="H86" s="50"/>
      <c r="I86" s="50">
        <v>1</v>
      </c>
      <c r="J86" s="50">
        <v>2</v>
      </c>
      <c r="K86" s="50">
        <v>2</v>
      </c>
      <c r="L86" s="50">
        <v>1</v>
      </c>
      <c r="M86" s="50"/>
      <c r="N86" s="50">
        <v>5</v>
      </c>
      <c r="O86" s="56"/>
    </row>
    <row r="87" spans="1:15" ht="30" customHeight="1" x14ac:dyDescent="0.2">
      <c r="A87" s="49" t="s">
        <v>9</v>
      </c>
      <c r="B87" s="50">
        <v>1849</v>
      </c>
      <c r="C87" s="50"/>
      <c r="D87" s="50">
        <v>3</v>
      </c>
      <c r="E87" s="50">
        <v>17</v>
      </c>
      <c r="F87" s="50">
        <v>40</v>
      </c>
      <c r="G87" s="50">
        <v>88</v>
      </c>
      <c r="H87" s="50">
        <v>123</v>
      </c>
      <c r="I87" s="50">
        <v>135</v>
      </c>
      <c r="J87" s="50">
        <v>95</v>
      </c>
      <c r="K87" s="50">
        <v>59</v>
      </c>
      <c r="L87" s="50">
        <v>49</v>
      </c>
      <c r="M87" s="50">
        <v>15</v>
      </c>
      <c r="N87" s="50">
        <v>1225</v>
      </c>
      <c r="O87" s="56"/>
    </row>
    <row r="88" spans="1:15" ht="30" customHeight="1" x14ac:dyDescent="0.2">
      <c r="A88" s="49" t="s">
        <v>33</v>
      </c>
      <c r="B88" s="50">
        <v>25</v>
      </c>
      <c r="C88" s="50"/>
      <c r="D88" s="50"/>
      <c r="E88" s="50"/>
      <c r="F88" s="50"/>
      <c r="G88" s="50"/>
      <c r="H88" s="50"/>
      <c r="I88" s="50"/>
      <c r="J88" s="50">
        <v>3</v>
      </c>
      <c r="K88" s="50"/>
      <c r="L88" s="50">
        <v>1</v>
      </c>
      <c r="M88" s="50"/>
      <c r="N88" s="50">
        <v>21</v>
      </c>
      <c r="O88" s="56"/>
    </row>
    <row r="89" spans="1:15" ht="30" customHeight="1" x14ac:dyDescent="0.2">
      <c r="A89" s="49" t="s">
        <v>95</v>
      </c>
      <c r="B89" s="50">
        <v>18</v>
      </c>
      <c r="C89" s="50"/>
      <c r="D89" s="50"/>
      <c r="E89" s="50"/>
      <c r="F89" s="50"/>
      <c r="G89" s="50"/>
      <c r="H89" s="50"/>
      <c r="I89" s="50"/>
      <c r="J89" s="50"/>
      <c r="K89" s="50">
        <v>1</v>
      </c>
      <c r="L89" s="50"/>
      <c r="M89" s="50"/>
      <c r="N89" s="50">
        <v>17</v>
      </c>
      <c r="O89" s="56"/>
    </row>
    <row r="90" spans="1:15" ht="30" customHeight="1" x14ac:dyDescent="0.2">
      <c r="A90" s="49" t="s">
        <v>119</v>
      </c>
      <c r="B90" s="50">
        <v>1616</v>
      </c>
      <c r="C90" s="50">
        <v>4</v>
      </c>
      <c r="D90" s="50">
        <v>9</v>
      </c>
      <c r="E90" s="50">
        <v>28</v>
      </c>
      <c r="F90" s="50">
        <v>55</v>
      </c>
      <c r="G90" s="50">
        <v>74</v>
      </c>
      <c r="H90" s="50">
        <v>87</v>
      </c>
      <c r="I90" s="50">
        <v>95</v>
      </c>
      <c r="J90" s="50">
        <v>91</v>
      </c>
      <c r="K90" s="50">
        <v>62</v>
      </c>
      <c r="L90" s="50">
        <v>21</v>
      </c>
      <c r="M90" s="50">
        <v>8</v>
      </c>
      <c r="N90" s="50">
        <v>1082</v>
      </c>
      <c r="O90" s="56"/>
    </row>
    <row r="91" spans="1:15" ht="30" customHeight="1" x14ac:dyDescent="0.2">
      <c r="A91" s="49" t="s">
        <v>34</v>
      </c>
      <c r="B91" s="50">
        <v>14</v>
      </c>
      <c r="C91" s="50"/>
      <c r="D91" s="50"/>
      <c r="E91" s="50"/>
      <c r="F91" s="50">
        <v>1</v>
      </c>
      <c r="G91" s="50"/>
      <c r="H91" s="50"/>
      <c r="I91" s="50">
        <v>2</v>
      </c>
      <c r="J91" s="50"/>
      <c r="K91" s="50"/>
      <c r="L91" s="50">
        <v>1</v>
      </c>
      <c r="M91" s="50"/>
      <c r="N91" s="50">
        <v>10</v>
      </c>
      <c r="O91" s="56"/>
    </row>
    <row r="92" spans="1:15" ht="30" customHeight="1" x14ac:dyDescent="0.2">
      <c r="A92" s="49" t="s">
        <v>90</v>
      </c>
      <c r="B92" s="50">
        <v>25</v>
      </c>
      <c r="C92" s="50"/>
      <c r="D92" s="50"/>
      <c r="E92" s="50"/>
      <c r="F92" s="50">
        <v>1</v>
      </c>
      <c r="G92" s="50">
        <v>1</v>
      </c>
      <c r="H92" s="50">
        <v>1</v>
      </c>
      <c r="I92" s="50">
        <v>1</v>
      </c>
      <c r="J92" s="50">
        <v>3</v>
      </c>
      <c r="K92" s="50"/>
      <c r="L92" s="50"/>
      <c r="M92" s="50"/>
      <c r="N92" s="50">
        <v>18</v>
      </c>
      <c r="O92" s="56"/>
    </row>
    <row r="93" spans="1:15" ht="30" customHeight="1" x14ac:dyDescent="0.2">
      <c r="A93" s="49" t="s">
        <v>2</v>
      </c>
      <c r="B93" s="50">
        <v>1111</v>
      </c>
      <c r="C93" s="50">
        <v>1</v>
      </c>
      <c r="D93" s="50">
        <v>7</v>
      </c>
      <c r="E93" s="50">
        <v>23</v>
      </c>
      <c r="F93" s="50">
        <v>49</v>
      </c>
      <c r="G93" s="50">
        <v>73</v>
      </c>
      <c r="H93" s="50">
        <v>61</v>
      </c>
      <c r="I93" s="50">
        <v>69</v>
      </c>
      <c r="J93" s="50">
        <v>48</v>
      </c>
      <c r="K93" s="50">
        <v>27</v>
      </c>
      <c r="L93" s="50">
        <v>12</v>
      </c>
      <c r="M93" s="50">
        <v>2</v>
      </c>
      <c r="N93" s="50">
        <v>739</v>
      </c>
      <c r="O93" s="56"/>
    </row>
    <row r="94" spans="1:15" ht="30" customHeight="1" x14ac:dyDescent="0.2">
      <c r="A94" s="49" t="s">
        <v>35</v>
      </c>
      <c r="B94" s="50">
        <v>5</v>
      </c>
      <c r="C94" s="50"/>
      <c r="D94" s="50"/>
      <c r="E94" s="50"/>
      <c r="F94" s="50"/>
      <c r="G94" s="50">
        <v>1</v>
      </c>
      <c r="H94" s="50"/>
      <c r="I94" s="50"/>
      <c r="J94" s="50"/>
      <c r="K94" s="50"/>
      <c r="L94" s="50"/>
      <c r="M94" s="50"/>
      <c r="N94" s="50">
        <v>4</v>
      </c>
      <c r="O94" s="56"/>
    </row>
    <row r="95" spans="1:15" ht="30" customHeight="1" x14ac:dyDescent="0.2">
      <c r="A95" s="49" t="s">
        <v>137</v>
      </c>
      <c r="B95" s="50">
        <v>12</v>
      </c>
      <c r="C95" s="50"/>
      <c r="D95" s="50"/>
      <c r="E95" s="50"/>
      <c r="F95" s="50"/>
      <c r="G95" s="50">
        <v>1</v>
      </c>
      <c r="H95" s="50"/>
      <c r="I95" s="50"/>
      <c r="J95" s="50">
        <v>3</v>
      </c>
      <c r="K95" s="50"/>
      <c r="L95" s="50"/>
      <c r="M95" s="50"/>
      <c r="N95" s="50">
        <v>8</v>
      </c>
      <c r="O95" s="56"/>
    </row>
    <row r="96" spans="1:15" ht="30" customHeight="1" x14ac:dyDescent="0.2">
      <c r="A96" s="49" t="s">
        <v>22</v>
      </c>
      <c r="B96" s="50">
        <v>2683</v>
      </c>
      <c r="C96" s="50">
        <v>9</v>
      </c>
      <c r="D96" s="50">
        <v>37</v>
      </c>
      <c r="E96" s="50">
        <v>115</v>
      </c>
      <c r="F96" s="50">
        <v>178</v>
      </c>
      <c r="G96" s="50">
        <v>215</v>
      </c>
      <c r="H96" s="50">
        <v>214</v>
      </c>
      <c r="I96" s="50">
        <v>193</v>
      </c>
      <c r="J96" s="50">
        <v>151</v>
      </c>
      <c r="K96" s="50">
        <v>79</v>
      </c>
      <c r="L96" s="50">
        <v>32</v>
      </c>
      <c r="M96" s="50">
        <v>10</v>
      </c>
      <c r="N96" s="50">
        <v>1450</v>
      </c>
      <c r="O96" s="56"/>
    </row>
    <row r="97" spans="1:15" ht="30" customHeight="1" x14ac:dyDescent="0.2">
      <c r="A97" s="49" t="s">
        <v>36</v>
      </c>
      <c r="B97" s="50">
        <v>25</v>
      </c>
      <c r="C97" s="50"/>
      <c r="D97" s="50"/>
      <c r="E97" s="50"/>
      <c r="F97" s="50"/>
      <c r="G97" s="50"/>
      <c r="H97" s="50">
        <v>1</v>
      </c>
      <c r="I97" s="50"/>
      <c r="J97" s="50">
        <v>1</v>
      </c>
      <c r="K97" s="50">
        <v>2</v>
      </c>
      <c r="L97" s="50">
        <v>2</v>
      </c>
      <c r="M97" s="50"/>
      <c r="N97" s="50">
        <v>19</v>
      </c>
      <c r="O97" s="56"/>
    </row>
    <row r="98" spans="1:15" ht="30" customHeight="1" x14ac:dyDescent="0.2">
      <c r="A98" s="49" t="s">
        <v>46</v>
      </c>
      <c r="B98" s="50">
        <v>27</v>
      </c>
      <c r="C98" s="50"/>
      <c r="D98" s="50"/>
      <c r="E98" s="50"/>
      <c r="F98" s="50">
        <v>1</v>
      </c>
      <c r="G98" s="50"/>
      <c r="H98" s="50">
        <v>1</v>
      </c>
      <c r="I98" s="50">
        <v>1</v>
      </c>
      <c r="J98" s="50">
        <v>1</v>
      </c>
      <c r="K98" s="50">
        <v>1</v>
      </c>
      <c r="L98" s="50"/>
      <c r="M98" s="50">
        <v>1</v>
      </c>
      <c r="N98" s="50">
        <v>21</v>
      </c>
      <c r="O98" s="56"/>
    </row>
    <row r="99" spans="1:15" ht="30" customHeight="1" x14ac:dyDescent="0.2">
      <c r="A99" s="49" t="s">
        <v>23</v>
      </c>
      <c r="B99" s="50">
        <v>1527</v>
      </c>
      <c r="C99" s="50">
        <v>2</v>
      </c>
      <c r="D99" s="50">
        <v>13</v>
      </c>
      <c r="E99" s="50">
        <v>39</v>
      </c>
      <c r="F99" s="50">
        <v>89</v>
      </c>
      <c r="G99" s="50">
        <v>113</v>
      </c>
      <c r="H99" s="50">
        <v>95</v>
      </c>
      <c r="I99" s="50">
        <v>110</v>
      </c>
      <c r="J99" s="50">
        <v>92</v>
      </c>
      <c r="K99" s="50">
        <v>49</v>
      </c>
      <c r="L99" s="50">
        <v>25</v>
      </c>
      <c r="M99" s="50">
        <v>3</v>
      </c>
      <c r="N99" s="50">
        <v>897</v>
      </c>
      <c r="O99" s="56"/>
    </row>
    <row r="100" spans="1:15" ht="30" customHeight="1" x14ac:dyDescent="0.2">
      <c r="A100" s="49" t="s">
        <v>37</v>
      </c>
      <c r="B100" s="50">
        <v>9</v>
      </c>
      <c r="C100" s="50"/>
      <c r="D100" s="50"/>
      <c r="E100" s="50"/>
      <c r="F100" s="50"/>
      <c r="G100" s="50"/>
      <c r="H100" s="50"/>
      <c r="I100" s="50"/>
      <c r="J100" s="50"/>
      <c r="K100" s="50">
        <v>1</v>
      </c>
      <c r="L100" s="50"/>
      <c r="M100" s="50"/>
      <c r="N100" s="50">
        <v>8</v>
      </c>
      <c r="O100" s="56"/>
    </row>
    <row r="101" spans="1:15" ht="30" customHeight="1" x14ac:dyDescent="0.2">
      <c r="A101" s="49" t="s">
        <v>47</v>
      </c>
      <c r="B101" s="50">
        <v>18</v>
      </c>
      <c r="C101" s="50"/>
      <c r="D101" s="50"/>
      <c r="E101" s="50"/>
      <c r="F101" s="50"/>
      <c r="G101" s="50">
        <v>1</v>
      </c>
      <c r="H101" s="50"/>
      <c r="I101" s="50">
        <v>2</v>
      </c>
      <c r="J101" s="50"/>
      <c r="K101" s="50"/>
      <c r="L101" s="50">
        <v>1</v>
      </c>
      <c r="M101" s="50"/>
      <c r="N101" s="50">
        <v>14</v>
      </c>
      <c r="O101" s="56"/>
    </row>
    <row r="102" spans="1:15" ht="30" customHeight="1" x14ac:dyDescent="0.2">
      <c r="A102" s="49" t="s">
        <v>8</v>
      </c>
      <c r="B102" s="50">
        <v>3083</v>
      </c>
      <c r="C102" s="50">
        <v>1</v>
      </c>
      <c r="D102" s="50">
        <v>5</v>
      </c>
      <c r="E102" s="50">
        <v>22</v>
      </c>
      <c r="F102" s="50">
        <v>58</v>
      </c>
      <c r="G102" s="50">
        <v>106</v>
      </c>
      <c r="H102" s="50">
        <v>181</v>
      </c>
      <c r="I102" s="50">
        <v>213</v>
      </c>
      <c r="J102" s="50">
        <v>163</v>
      </c>
      <c r="K102" s="50">
        <v>120</v>
      </c>
      <c r="L102" s="50">
        <v>43</v>
      </c>
      <c r="M102" s="50">
        <v>11</v>
      </c>
      <c r="N102" s="50">
        <v>2160</v>
      </c>
      <c r="O102" s="56"/>
    </row>
    <row r="103" spans="1:15" ht="30" customHeight="1" x14ac:dyDescent="0.2">
      <c r="A103" s="49" t="s">
        <v>38</v>
      </c>
      <c r="B103" s="50">
        <v>31</v>
      </c>
      <c r="C103" s="50"/>
      <c r="D103" s="50"/>
      <c r="E103" s="50"/>
      <c r="F103" s="50"/>
      <c r="G103" s="50"/>
      <c r="H103" s="50"/>
      <c r="I103" s="50">
        <v>1</v>
      </c>
      <c r="J103" s="50">
        <v>2</v>
      </c>
      <c r="K103" s="50"/>
      <c r="L103" s="50">
        <v>1</v>
      </c>
      <c r="M103" s="50"/>
      <c r="N103" s="50">
        <v>27</v>
      </c>
      <c r="O103" s="56"/>
    </row>
    <row r="104" spans="1:15" ht="30" customHeight="1" x14ac:dyDescent="0.2">
      <c r="A104" s="49" t="s">
        <v>48</v>
      </c>
      <c r="B104" s="50">
        <v>22</v>
      </c>
      <c r="C104" s="50"/>
      <c r="D104" s="50"/>
      <c r="E104" s="50">
        <v>1</v>
      </c>
      <c r="F104" s="50">
        <v>1</v>
      </c>
      <c r="G104" s="50"/>
      <c r="H104" s="50"/>
      <c r="I104" s="50"/>
      <c r="J104" s="50">
        <v>1</v>
      </c>
      <c r="K104" s="50"/>
      <c r="L104" s="50"/>
      <c r="M104" s="50"/>
      <c r="N104" s="50">
        <v>19</v>
      </c>
      <c r="O104" s="56"/>
    </row>
    <row r="105" spans="1:15" ht="30" customHeight="1" x14ac:dyDescent="0.2">
      <c r="A105" s="49" t="s">
        <v>91</v>
      </c>
      <c r="B105" s="50">
        <v>2021</v>
      </c>
      <c r="C105" s="50"/>
      <c r="D105" s="50">
        <v>2</v>
      </c>
      <c r="E105" s="50">
        <v>18</v>
      </c>
      <c r="F105" s="50">
        <v>37</v>
      </c>
      <c r="G105" s="50">
        <v>79</v>
      </c>
      <c r="H105" s="50">
        <v>121</v>
      </c>
      <c r="I105" s="50">
        <v>144</v>
      </c>
      <c r="J105" s="50">
        <v>132</v>
      </c>
      <c r="K105" s="50">
        <v>91</v>
      </c>
      <c r="L105" s="50">
        <v>41</v>
      </c>
      <c r="M105" s="50">
        <v>6</v>
      </c>
      <c r="N105" s="50">
        <v>1350</v>
      </c>
      <c r="O105" s="56"/>
    </row>
    <row r="106" spans="1:15" ht="30" customHeight="1" x14ac:dyDescent="0.2">
      <c r="A106" s="49" t="s">
        <v>92</v>
      </c>
      <c r="B106" s="50">
        <v>16</v>
      </c>
      <c r="C106" s="50"/>
      <c r="D106" s="50"/>
      <c r="E106" s="50"/>
      <c r="F106" s="50"/>
      <c r="G106" s="50"/>
      <c r="H106" s="50"/>
      <c r="I106" s="50">
        <v>1</v>
      </c>
      <c r="J106" s="50">
        <v>1</v>
      </c>
      <c r="K106" s="50">
        <v>2</v>
      </c>
      <c r="L106" s="50"/>
      <c r="M106" s="50">
        <v>1</v>
      </c>
      <c r="N106" s="50">
        <v>11</v>
      </c>
      <c r="O106" s="56"/>
    </row>
    <row r="107" spans="1:15" ht="30" customHeight="1" x14ac:dyDescent="0.2">
      <c r="A107" s="49" t="s">
        <v>93</v>
      </c>
      <c r="B107" s="50">
        <v>18</v>
      </c>
      <c r="C107" s="50"/>
      <c r="D107" s="50"/>
      <c r="E107" s="50"/>
      <c r="F107" s="50"/>
      <c r="G107" s="50">
        <v>1</v>
      </c>
      <c r="H107" s="50"/>
      <c r="I107" s="50"/>
      <c r="J107" s="50"/>
      <c r="K107" s="50"/>
      <c r="L107" s="50">
        <v>1</v>
      </c>
      <c r="M107" s="50"/>
      <c r="N107" s="50">
        <v>16</v>
      </c>
      <c r="O107" s="56"/>
    </row>
    <row r="108" spans="1:15" ht="30" customHeight="1" x14ac:dyDescent="0.2">
      <c r="A108" s="49" t="s">
        <v>121</v>
      </c>
      <c r="B108" s="50">
        <v>420</v>
      </c>
      <c r="C108" s="50"/>
      <c r="D108" s="50"/>
      <c r="E108" s="50">
        <v>3</v>
      </c>
      <c r="F108" s="50">
        <v>4</v>
      </c>
      <c r="G108" s="50">
        <v>21</v>
      </c>
      <c r="H108" s="50">
        <v>25</v>
      </c>
      <c r="I108" s="50">
        <v>28</v>
      </c>
      <c r="J108" s="50">
        <v>35</v>
      </c>
      <c r="K108" s="50">
        <v>35</v>
      </c>
      <c r="L108" s="50">
        <v>10</v>
      </c>
      <c r="M108" s="50">
        <v>2</v>
      </c>
      <c r="N108" s="50">
        <v>257</v>
      </c>
      <c r="O108" s="56"/>
    </row>
    <row r="109" spans="1:15" ht="30" customHeight="1" x14ac:dyDescent="0.2">
      <c r="A109" s="49" t="s">
        <v>6</v>
      </c>
      <c r="B109" s="50">
        <v>2458</v>
      </c>
      <c r="C109" s="50">
        <v>1</v>
      </c>
      <c r="D109" s="50">
        <v>17</v>
      </c>
      <c r="E109" s="50">
        <v>66</v>
      </c>
      <c r="F109" s="50">
        <v>144</v>
      </c>
      <c r="G109" s="50">
        <v>213</v>
      </c>
      <c r="H109" s="50">
        <v>225</v>
      </c>
      <c r="I109" s="50">
        <v>210</v>
      </c>
      <c r="J109" s="50">
        <v>174</v>
      </c>
      <c r="K109" s="50">
        <v>103</v>
      </c>
      <c r="L109" s="50">
        <v>69</v>
      </c>
      <c r="M109" s="50">
        <v>10</v>
      </c>
      <c r="N109" s="50">
        <v>1226</v>
      </c>
      <c r="O109" s="56"/>
    </row>
    <row r="110" spans="1:15" ht="30" customHeight="1" x14ac:dyDescent="0.2">
      <c r="A110" s="49" t="s">
        <v>39</v>
      </c>
      <c r="B110" s="50">
        <v>37</v>
      </c>
      <c r="C110" s="50"/>
      <c r="D110" s="50"/>
      <c r="E110" s="50"/>
      <c r="F110" s="50"/>
      <c r="G110" s="50">
        <v>1</v>
      </c>
      <c r="H110" s="50">
        <v>1</v>
      </c>
      <c r="I110" s="50">
        <v>2</v>
      </c>
      <c r="J110" s="50"/>
      <c r="K110" s="50">
        <v>2</v>
      </c>
      <c r="L110" s="50">
        <v>1</v>
      </c>
      <c r="M110" s="50"/>
      <c r="N110" s="50">
        <v>30</v>
      </c>
      <c r="O110" s="56"/>
    </row>
    <row r="111" spans="1:15" ht="30" customHeight="1" x14ac:dyDescent="0.2">
      <c r="A111" s="49" t="s">
        <v>120</v>
      </c>
      <c r="B111" s="50">
        <v>24</v>
      </c>
      <c r="C111" s="50"/>
      <c r="D111" s="50"/>
      <c r="E111" s="50"/>
      <c r="F111" s="50"/>
      <c r="G111" s="50">
        <v>1</v>
      </c>
      <c r="H111" s="50">
        <v>2</v>
      </c>
      <c r="I111" s="50">
        <v>2</v>
      </c>
      <c r="J111" s="50">
        <v>2</v>
      </c>
      <c r="K111" s="50">
        <v>2</v>
      </c>
      <c r="L111" s="50"/>
      <c r="M111" s="50">
        <v>1</v>
      </c>
      <c r="N111" s="50">
        <v>14</v>
      </c>
      <c r="O111" s="56"/>
    </row>
    <row r="112" spans="1:15" ht="30" customHeight="1" x14ac:dyDescent="0.2">
      <c r="A112" s="49" t="s">
        <v>94</v>
      </c>
      <c r="B112" s="50">
        <v>160</v>
      </c>
      <c r="C112" s="50"/>
      <c r="D112" s="50"/>
      <c r="E112" s="50"/>
      <c r="F112" s="50">
        <v>6</v>
      </c>
      <c r="G112" s="50">
        <v>5</v>
      </c>
      <c r="H112" s="50">
        <v>11</v>
      </c>
      <c r="I112" s="50">
        <v>7</v>
      </c>
      <c r="J112" s="50">
        <v>14</v>
      </c>
      <c r="K112" s="50">
        <v>3</v>
      </c>
      <c r="L112" s="50">
        <v>5</v>
      </c>
      <c r="M112" s="50"/>
      <c r="N112" s="50">
        <v>109</v>
      </c>
      <c r="O112" s="56"/>
    </row>
    <row r="113" spans="1:15" ht="30" customHeight="1" x14ac:dyDescent="0.2">
      <c r="A113" s="49" t="s">
        <v>20</v>
      </c>
      <c r="B113" s="50">
        <v>895</v>
      </c>
      <c r="C113" s="50"/>
      <c r="D113" s="50">
        <v>9</v>
      </c>
      <c r="E113" s="50">
        <v>13</v>
      </c>
      <c r="F113" s="50">
        <v>43</v>
      </c>
      <c r="G113" s="50">
        <v>48</v>
      </c>
      <c r="H113" s="50">
        <v>51</v>
      </c>
      <c r="I113" s="50">
        <v>45</v>
      </c>
      <c r="J113" s="50">
        <v>24</v>
      </c>
      <c r="K113" s="50">
        <v>23</v>
      </c>
      <c r="L113" s="50">
        <v>3</v>
      </c>
      <c r="M113" s="50">
        <v>2</v>
      </c>
      <c r="N113" s="50">
        <v>634</v>
      </c>
      <c r="O113" s="56"/>
    </row>
    <row r="114" spans="1:15" ht="30" customHeight="1" x14ac:dyDescent="0.2">
      <c r="A114" s="49" t="s">
        <v>40</v>
      </c>
      <c r="B114" s="50">
        <v>8</v>
      </c>
      <c r="C114" s="50"/>
      <c r="D114" s="50"/>
      <c r="E114" s="50"/>
      <c r="F114" s="50"/>
      <c r="G114" s="50"/>
      <c r="H114" s="50"/>
      <c r="I114" s="50"/>
      <c r="J114" s="50"/>
      <c r="K114" s="50">
        <v>1</v>
      </c>
      <c r="L114" s="50"/>
      <c r="M114" s="50"/>
      <c r="N114" s="50">
        <v>7</v>
      </c>
      <c r="O114" s="56"/>
    </row>
    <row r="115" spans="1:15" ht="30" customHeight="1" x14ac:dyDescent="0.2">
      <c r="A115" s="49" t="s">
        <v>45</v>
      </c>
      <c r="B115" s="50">
        <v>8</v>
      </c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>
        <v>8</v>
      </c>
      <c r="O115" s="56"/>
    </row>
  </sheetData>
  <sheetProtection password="F144" sheet="1" objects="1" scenarios="1" selectLockedCells="1" selectUnlockedCells="1"/>
  <phoneticPr fontId="1" type="noConversion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합격선 최종합격자 및 여성비율</vt:lpstr>
      <vt:lpstr>연령별 현황</vt:lpstr>
      <vt:lpstr>가산특전 현황</vt:lpstr>
      <vt:lpstr>필기시험 점수분포 현황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2018-06-12T08:08:06Z</cp:lastPrinted>
  <dcterms:created xsi:type="dcterms:W3CDTF">2015-08-04T05:38:19Z</dcterms:created>
  <dcterms:modified xsi:type="dcterms:W3CDTF">2019-06-12T09:16:40Z</dcterms:modified>
</cp:coreProperties>
</file>