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순석\Documents\② 채용업무\⑤ 통계\② 최종합격자 현황\"/>
    </mc:Choice>
  </mc:AlternateContent>
  <bookViews>
    <workbookView xWindow="-60" yWindow="15" windowWidth="19110" windowHeight="6225" activeTab="1"/>
  </bookViews>
  <sheets>
    <sheet name="현황" sheetId="1" r:id="rId1"/>
    <sheet name="최종합격" sheetId="3" r:id="rId2"/>
  </sheets>
  <definedNames>
    <definedName name="_xlnm.Print_Area" localSheetId="1">최종합격!$A$1:$AX$69</definedName>
    <definedName name="_xlnm.Print_Area" localSheetId="0">현황!$A$1:$S$69</definedName>
    <definedName name="_xlnm.Print_Titles" localSheetId="1">최종합격!$1:$4</definedName>
    <definedName name="_xlnm.Print_Titles" localSheetId="0">현황!$1:$4</definedName>
    <definedName name="결시" localSheetId="1">#REF!</definedName>
    <definedName name="결시" localSheetId="0">#REF!</definedName>
    <definedName name="결시">#REF!</definedName>
    <definedName name="모집단위" localSheetId="1">#REF!</definedName>
    <definedName name="모집단위" localSheetId="0">#REF!</definedName>
    <definedName name="모집단위">#REF!</definedName>
    <definedName name="응시" localSheetId="1">#REF!</definedName>
    <definedName name="응시" localSheetId="0">#REF!</definedName>
    <definedName name="응시">#REF!</definedName>
    <definedName name="응시직렬" localSheetId="1">#REF!</definedName>
    <definedName name="응시직렬" localSheetId="0">#REF!</definedName>
    <definedName name="응시직렬">#REF!</definedName>
    <definedName name="전체" localSheetId="1">#REF!</definedName>
    <definedName name="전체" localSheetId="0">#REF!</definedName>
    <definedName name="전체">#REF!</definedName>
    <definedName name="출원" localSheetId="1">#REF!</definedName>
    <definedName name="출원" localSheetId="0">#REF!</definedName>
    <definedName name="출원">#REF!</definedName>
  </definedNames>
  <calcPr calcId="152511"/>
</workbook>
</file>

<file path=xl/calcChain.xml><?xml version="1.0" encoding="utf-8"?>
<calcChain xmlns="http://schemas.openxmlformats.org/spreadsheetml/2006/main">
  <c r="AX61" i="3" l="1"/>
  <c r="AW61" i="3"/>
  <c r="AW25" i="3" s="1"/>
  <c r="AV61" i="3"/>
  <c r="AV25" i="3" s="1"/>
  <c r="AU61" i="3"/>
  <c r="AT61" i="3"/>
  <c r="AS61" i="3"/>
  <c r="AR61" i="3"/>
  <c r="AQ61" i="3"/>
  <c r="AP61" i="3"/>
  <c r="AO61" i="3"/>
  <c r="AN61" i="3"/>
  <c r="AM61" i="3"/>
  <c r="AL61" i="3"/>
  <c r="AK61" i="3"/>
  <c r="AJ61" i="3"/>
  <c r="AJ25" i="3" s="1"/>
  <c r="AI61" i="3"/>
  <c r="AH61" i="3"/>
  <c r="AG61" i="3"/>
  <c r="AF61" i="3"/>
  <c r="AE61" i="3"/>
  <c r="AD61" i="3"/>
  <c r="AC61" i="3"/>
  <c r="AB61" i="3"/>
  <c r="AA61" i="3"/>
  <c r="Z61" i="3"/>
  <c r="Y61" i="3"/>
  <c r="X61" i="3"/>
  <c r="W61" i="3"/>
  <c r="V61" i="3"/>
  <c r="U61" i="3"/>
  <c r="T61" i="3"/>
  <c r="S61" i="3"/>
  <c r="R61" i="3"/>
  <c r="R25" i="3" s="1"/>
  <c r="Q61" i="3"/>
  <c r="P61" i="3"/>
  <c r="O61" i="3"/>
  <c r="N61" i="3"/>
  <c r="M61" i="3"/>
  <c r="L61" i="3"/>
  <c r="K61" i="3"/>
  <c r="J61" i="3"/>
  <c r="I61" i="3"/>
  <c r="H61" i="3"/>
  <c r="AX26" i="3"/>
  <c r="AX25" i="3" s="1"/>
  <c r="AW26" i="3"/>
  <c r="AV26" i="3"/>
  <c r="AU26" i="3"/>
  <c r="AU25" i="3" s="1"/>
  <c r="AT26" i="3"/>
  <c r="AT25" i="3" s="1"/>
  <c r="AS26" i="3"/>
  <c r="AR26" i="3"/>
  <c r="AR25" i="3" s="1"/>
  <c r="AQ26" i="3"/>
  <c r="AP26" i="3"/>
  <c r="AO26" i="3"/>
  <c r="AO25" i="3" s="1"/>
  <c r="AN26" i="3"/>
  <c r="AM26" i="3"/>
  <c r="AM25" i="3" s="1"/>
  <c r="AL26" i="3"/>
  <c r="AL25" i="3" s="1"/>
  <c r="AK26" i="3"/>
  <c r="AK25" i="3" s="1"/>
  <c r="AJ26" i="3"/>
  <c r="AI26" i="3"/>
  <c r="AI25" i="3" s="1"/>
  <c r="AH26" i="3"/>
  <c r="AG26" i="3"/>
  <c r="AF26" i="3"/>
  <c r="AF25" i="3" s="1"/>
  <c r="AE26" i="3"/>
  <c r="AD26" i="3"/>
  <c r="AC26" i="3"/>
  <c r="AC25" i="3" s="1"/>
  <c r="AB26" i="3"/>
  <c r="AB25" i="3" s="1"/>
  <c r="AB5" i="3" s="1"/>
  <c r="AA26" i="3"/>
  <c r="AA25" i="3" s="1"/>
  <c r="Z26" i="3"/>
  <c r="Z25" i="3" s="1"/>
  <c r="Y26" i="3"/>
  <c r="X26" i="3"/>
  <c r="W26" i="3"/>
  <c r="W25" i="3" s="1"/>
  <c r="V26" i="3"/>
  <c r="U26" i="3"/>
  <c r="U25" i="3" s="1"/>
  <c r="T26" i="3"/>
  <c r="T25" i="3" s="1"/>
  <c r="S26" i="3"/>
  <c r="S25" i="3" s="1"/>
  <c r="R26" i="3"/>
  <c r="Q26" i="3"/>
  <c r="Q25" i="3" s="1"/>
  <c r="P26" i="3"/>
  <c r="O26" i="3"/>
  <c r="N26" i="3"/>
  <c r="N25" i="3" s="1"/>
  <c r="M26" i="3"/>
  <c r="L26" i="3"/>
  <c r="K26" i="3"/>
  <c r="K25" i="3" s="1"/>
  <c r="J26" i="3"/>
  <c r="J25" i="3" s="1"/>
  <c r="I26" i="3"/>
  <c r="I25" i="3" s="1"/>
  <c r="H26" i="3"/>
  <c r="H25" i="3" s="1"/>
  <c r="AQ25" i="3"/>
  <c r="AP25" i="3"/>
  <c r="AN25" i="3"/>
  <c r="AH25" i="3"/>
  <c r="AG25" i="3"/>
  <c r="AE25" i="3"/>
  <c r="AD25" i="3"/>
  <c r="Y25" i="3"/>
  <c r="X25" i="3"/>
  <c r="V25" i="3"/>
  <c r="V5" i="3" s="1"/>
  <c r="P25" i="3"/>
  <c r="O25" i="3"/>
  <c r="M25" i="3"/>
  <c r="L25" i="3"/>
  <c r="AX23" i="3"/>
  <c r="AW23" i="3"/>
  <c r="AV23" i="3"/>
  <c r="AU23" i="3"/>
  <c r="AT23" i="3"/>
  <c r="AS23" i="3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AX7" i="3"/>
  <c r="AX6" i="3" s="1"/>
  <c r="AX5" i="3" s="1"/>
  <c r="AW7" i="3"/>
  <c r="AV7" i="3"/>
  <c r="AU7" i="3"/>
  <c r="AT7" i="3"/>
  <c r="AS7" i="3"/>
  <c r="AS6" i="3" s="1"/>
  <c r="AR7" i="3"/>
  <c r="AR6" i="3" s="1"/>
  <c r="AR5" i="3" s="1"/>
  <c r="AQ7" i="3"/>
  <c r="AP7" i="3"/>
  <c r="AP6" i="3" s="1"/>
  <c r="AP5" i="3" s="1"/>
  <c r="AO7" i="3"/>
  <c r="AN7" i="3"/>
  <c r="AM7" i="3"/>
  <c r="AL7" i="3"/>
  <c r="AL6" i="3" s="1"/>
  <c r="AL5" i="3" s="1"/>
  <c r="AK7" i="3"/>
  <c r="AJ7" i="3"/>
  <c r="AI7" i="3"/>
  <c r="AH7" i="3"/>
  <c r="AG7" i="3"/>
  <c r="AG6" i="3" s="1"/>
  <c r="AG5" i="3" s="1"/>
  <c r="AF7" i="3"/>
  <c r="AF6" i="3" s="1"/>
  <c r="AF5" i="3" s="1"/>
  <c r="AE7" i="3"/>
  <c r="AD7" i="3"/>
  <c r="AD6" i="3" s="1"/>
  <c r="AD5" i="3" s="1"/>
  <c r="AC7" i="3"/>
  <c r="AB7" i="3"/>
  <c r="AA7" i="3"/>
  <c r="Z7" i="3"/>
  <c r="Z6" i="3" s="1"/>
  <c r="Z5" i="3" s="1"/>
  <c r="Y7" i="3"/>
  <c r="X7" i="3"/>
  <c r="W7" i="3"/>
  <c r="V7" i="3"/>
  <c r="U7" i="3"/>
  <c r="U6" i="3" s="1"/>
  <c r="T7" i="3"/>
  <c r="T6" i="3" s="1"/>
  <c r="T5" i="3" s="1"/>
  <c r="S7" i="3"/>
  <c r="R7" i="3"/>
  <c r="R6" i="3" s="1"/>
  <c r="Q7" i="3"/>
  <c r="P7" i="3"/>
  <c r="O7" i="3"/>
  <c r="N7" i="3"/>
  <c r="N6" i="3" s="1"/>
  <c r="N5" i="3" s="1"/>
  <c r="M7" i="3"/>
  <c r="L7" i="3"/>
  <c r="K7" i="3"/>
  <c r="J7" i="3"/>
  <c r="I7" i="3"/>
  <c r="I6" i="3" s="1"/>
  <c r="H7" i="3"/>
  <c r="H6" i="3" s="1"/>
  <c r="H5" i="3" s="1"/>
  <c r="AV6" i="3"/>
  <c r="AT6" i="3"/>
  <c r="AN6" i="3"/>
  <c r="AN5" i="3" s="1"/>
  <c r="AM6" i="3"/>
  <c r="AJ6" i="3"/>
  <c r="AH6" i="3"/>
  <c r="AB6" i="3"/>
  <c r="AA6" i="3"/>
  <c r="X6" i="3"/>
  <c r="X5" i="3" s="1"/>
  <c r="V6" i="3"/>
  <c r="P6" i="3"/>
  <c r="P5" i="3" s="1"/>
  <c r="O6" i="3"/>
  <c r="O5" i="3" s="1"/>
  <c r="L6" i="3"/>
  <c r="L5" i="3" s="1"/>
  <c r="J6" i="3"/>
  <c r="AH5" i="3"/>
  <c r="I5" i="3" l="1"/>
  <c r="U5" i="3"/>
  <c r="J5" i="3"/>
  <c r="AT5" i="3"/>
  <c r="R5" i="3"/>
  <c r="K6" i="3"/>
  <c r="K5" i="3" s="1"/>
  <c r="Q6" i="3"/>
  <c r="W6" i="3"/>
  <c r="W5" i="3" s="1"/>
  <c r="AC6" i="3"/>
  <c r="AI6" i="3"/>
  <c r="AO6" i="3"/>
  <c r="AU6" i="3"/>
  <c r="AU5" i="3" s="1"/>
  <c r="AJ5" i="3"/>
  <c r="AV5" i="3"/>
  <c r="AA5" i="3"/>
  <c r="AM5" i="3"/>
  <c r="M6" i="3"/>
  <c r="M5" i="3" s="1"/>
  <c r="S6" i="3"/>
  <c r="S5" i="3" s="1"/>
  <c r="Y6" i="3"/>
  <c r="Y5" i="3" s="1"/>
  <c r="AE6" i="3"/>
  <c r="AE5" i="3" s="1"/>
  <c r="AK6" i="3"/>
  <c r="AK5" i="3" s="1"/>
  <c r="AQ6" i="3"/>
  <c r="AQ5" i="3" s="1"/>
  <c r="AW6" i="3"/>
  <c r="AW5" i="3" s="1"/>
  <c r="AS25" i="3"/>
  <c r="AS5" i="3" s="1"/>
  <c r="Q5" i="3"/>
  <c r="AC5" i="3"/>
  <c r="AI5" i="3"/>
  <c r="AO5" i="3"/>
</calcChain>
</file>

<file path=xl/sharedStrings.xml><?xml version="1.0" encoding="utf-8"?>
<sst xmlns="http://schemas.openxmlformats.org/spreadsheetml/2006/main" count="515" uniqueCount="258">
  <si>
    <t>구분</t>
    <phoneticPr fontId="3" type="noConversion"/>
  </si>
  <si>
    <t xml:space="preserve"> 직군</t>
    <phoneticPr fontId="3" type="noConversion"/>
  </si>
  <si>
    <t>선발
예정인원
(①)</t>
    <phoneticPr fontId="3" type="noConversion"/>
  </si>
  <si>
    <t>응시</t>
    <phoneticPr fontId="3" type="noConversion"/>
  </si>
  <si>
    <t>필기합격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</si>
  <si>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</si>
  <si>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</si>
  <si>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</si>
  <si>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</si>
  <si>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</si>
  <si>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</si>
  <si>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</si>
  <si>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</si>
  <si>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</si>
  <si>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</si>
  <si>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</si>
  <si>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</si>
  <si>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</si>
  <si>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</si>
  <si>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</si>
  <si>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</si>
  <si>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</si>
  <si>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여성
(⑤)</t>
    <phoneticPr fontId="3" type="noConversion"/>
  </si>
  <si>
    <t>총계</t>
    <phoneticPr fontId="3" type="noConversion"/>
  </si>
  <si>
    <t>공개경쟁</t>
    <phoneticPr fontId="3" type="noConversion"/>
  </si>
  <si>
    <t>행정직군</t>
    <phoneticPr fontId="3" type="noConversion"/>
  </si>
  <si>
    <t>일반행정</t>
  </si>
  <si>
    <t>일반행정(장애인)</t>
  </si>
  <si>
    <t>일반행정(저소득층)</t>
  </si>
  <si>
    <t>지방세</t>
  </si>
  <si>
    <t>지방세(장애인)</t>
  </si>
  <si>
    <t>지방세(저소득층)</t>
  </si>
  <si>
    <t>전산</t>
  </si>
  <si>
    <t>전산(장애인)</t>
  </si>
  <si>
    <t>전산(저소득층)</t>
  </si>
  <si>
    <t>사서</t>
  </si>
  <si>
    <t>방호</t>
  </si>
  <si>
    <t>일반기계</t>
  </si>
  <si>
    <t>일반기계(장애인)</t>
  </si>
  <si>
    <t>일반기계(저소득층)</t>
  </si>
  <si>
    <t>일반전기</t>
  </si>
  <si>
    <t>일반전기(장애인)</t>
  </si>
  <si>
    <t>일반전기(저소득층)</t>
  </si>
  <si>
    <t>농업</t>
    <phoneticPr fontId="3" type="noConversion"/>
  </si>
  <si>
    <t>일반농업</t>
  </si>
  <si>
    <t>산림자원</t>
  </si>
  <si>
    <t>산림자원(저소득층)</t>
  </si>
  <si>
    <t>조경</t>
  </si>
  <si>
    <t>조경(저소득층)</t>
  </si>
  <si>
    <t>보건</t>
  </si>
  <si>
    <t>보건(장애인)</t>
  </si>
  <si>
    <t>보건(저소득층)</t>
  </si>
  <si>
    <t>일반환경</t>
  </si>
  <si>
    <t>일반토목</t>
  </si>
  <si>
    <t>일반토목(장애인)</t>
  </si>
  <si>
    <t>일반토목(저소득층)</t>
  </si>
  <si>
    <t>건축</t>
  </si>
  <si>
    <t>건축(장애인)</t>
  </si>
  <si>
    <t>건축(저소득층)</t>
  </si>
  <si>
    <t>방재안전</t>
  </si>
  <si>
    <t>방재안전(장애인)</t>
  </si>
  <si>
    <t>통신기술</t>
  </si>
  <si>
    <t>통신기술(장애인)</t>
  </si>
  <si>
    <t>통신기술(저소득층)</t>
  </si>
  <si>
    <t>시설관리</t>
  </si>
  <si>
    <t>시설관리(저소득층)</t>
  </si>
  <si>
    <t>연령별 합격자 현황</t>
    <phoneticPr fontId="3" type="noConversion"/>
  </si>
  <si>
    <t>학력별 합격자 현황</t>
    <phoneticPr fontId="3" type="noConversion"/>
  </si>
  <si>
    <t>거주지별 합격자 현황</t>
    <phoneticPr fontId="3" type="noConversion"/>
  </si>
  <si>
    <t>성적별 합격자 현황</t>
    <phoneticPr fontId="3" type="noConversion"/>
  </si>
  <si>
    <t>가산점별 합격자 현황</t>
    <phoneticPr fontId="3" type="noConversion"/>
  </si>
  <si>
    <t>20세 
미만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</si>
  <si>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</si>
  <si>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</si>
  <si>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</si>
  <si>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</si>
  <si>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대학원
이상</t>
    <phoneticPr fontId="3" type="noConversion"/>
  </si>
  <si>
    <t>대학
졸업</t>
    <phoneticPr fontId="3" type="noConversion"/>
  </si>
  <si>
    <t>대학재
.중퇴</t>
    <phoneticPr fontId="3" type="noConversion"/>
  </si>
  <si>
    <t>전문대
졸업</t>
    <phoneticPr fontId="3" type="noConversion"/>
  </si>
  <si>
    <t>전문대
재.중퇴</t>
    <phoneticPr fontId="3" type="noConversion"/>
  </si>
  <si>
    <t>고졸
이하</t>
    <phoneticPr fontId="3" type="noConversion"/>
  </si>
  <si>
    <t>서울</t>
    <phoneticPr fontId="3" type="noConversion"/>
  </si>
  <si>
    <t>부산</t>
    <phoneticPr fontId="3" type="noConversion"/>
  </si>
  <si>
    <t>대구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</si>
  <si>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</si>
  <si>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</si>
  <si>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</si>
  <si>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</si>
  <si>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</si>
  <si>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</si>
  <si>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</si>
  <si>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</si>
  <si>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</si>
  <si>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</si>
  <si>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</si>
  <si>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</si>
  <si>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</si>
  <si>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</si>
  <si>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</si>
  <si>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</si>
  <si>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</si>
  <si>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</si>
  <si>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</si>
  <si>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</si>
  <si>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</si>
  <si>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</si>
  <si>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</si>
  <si>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</si>
  <si>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</si>
  <si>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취업
만</t>
    <phoneticPr fontId="3" type="noConversion"/>
  </si>
  <si>
    <t>자격
만</t>
    <phoneticPr fontId="3" type="noConversion"/>
  </si>
  <si>
    <t>취업
+자격</t>
    <phoneticPr fontId="3" type="noConversion"/>
  </si>
  <si>
    <t>가산
없음</t>
    <phoneticPr fontId="3" type="noConversion"/>
  </si>
  <si>
    <t>사회복지</t>
  </si>
  <si>
    <t>사회복지(장애인)</t>
  </si>
  <si>
    <t>사회복지(저소득층)</t>
  </si>
  <si>
    <t>방호(저소득층)</t>
  </si>
  <si>
    <t>일반화공</t>
  </si>
  <si>
    <t>일반화공(장애인)</t>
  </si>
  <si>
    <t>일반화공(저소득층)</t>
  </si>
  <si>
    <t>일반환경(장애인)</t>
  </si>
  <si>
    <t>일반환경(저소득층)</t>
  </si>
  <si>
    <t>시설관리(장애인)</t>
  </si>
  <si>
    <t>사회복지</t>
    <phoneticPr fontId="3" type="noConversion"/>
  </si>
  <si>
    <t>녹지</t>
    <phoneticPr fontId="3" type="noConversion"/>
  </si>
  <si>
    <t>사서</t>
    <phoneticPr fontId="3" type="noConversion"/>
  </si>
  <si>
    <t>방호</t>
    <phoneticPr fontId="3" type="noConversion"/>
  </si>
  <si>
    <t>보건</t>
    <phoneticPr fontId="3" type="noConversion"/>
  </si>
  <si>
    <t>환경</t>
    <phoneticPr fontId="3" type="noConversion"/>
  </si>
  <si>
    <t>시설</t>
    <phoneticPr fontId="3" type="noConversion"/>
  </si>
  <si>
    <t>방재안전</t>
    <phoneticPr fontId="3" type="noConversion"/>
  </si>
  <si>
    <t>방송통신</t>
    <phoneticPr fontId="3" type="noConversion"/>
  </si>
  <si>
    <t>시설관리</t>
    <phoneticPr fontId="3" type="noConversion"/>
  </si>
  <si>
    <t>간호</t>
  </si>
  <si>
    <t>간호</t>
    <phoneticPr fontId="3" type="noConversion"/>
  </si>
  <si>
    <t>경력경쟁</t>
    <phoneticPr fontId="3" type="noConversion"/>
  </si>
  <si>
    <t>행정</t>
    <phoneticPr fontId="3" type="noConversion"/>
  </si>
  <si>
    <t>세무</t>
    <phoneticPr fontId="3" type="noConversion"/>
  </si>
  <si>
    <t>속기</t>
    <phoneticPr fontId="3" type="noConversion"/>
  </si>
  <si>
    <t>공업</t>
    <phoneticPr fontId="3" type="noConversion"/>
  </si>
  <si>
    <t>해양수산</t>
    <phoneticPr fontId="3" type="noConversion"/>
  </si>
  <si>
    <t>의료기술</t>
    <phoneticPr fontId="3" type="noConversion"/>
  </si>
  <si>
    <t>운전</t>
    <phoneticPr fontId="3" type="noConversion"/>
  </si>
  <si>
    <t>속기</t>
  </si>
  <si>
    <t>선박항해</t>
  </si>
  <si>
    <t>지적</t>
  </si>
  <si>
    <t>지적(장애인)</t>
  </si>
  <si>
    <t>운전</t>
  </si>
  <si>
    <t>9급</t>
    <phoneticPr fontId="3" type="noConversion"/>
  </si>
  <si>
    <t>전산</t>
    <phoneticPr fontId="3" type="noConversion"/>
  </si>
  <si>
    <t>경력경쟁</t>
    <phoneticPr fontId="3" type="noConversion"/>
  </si>
  <si>
    <t>공개경쟁</t>
    <phoneticPr fontId="3" type="noConversion"/>
  </si>
  <si>
    <t>기술직군</t>
    <phoneticPr fontId="3" type="noConversion"/>
  </si>
  <si>
    <t>공개경쟁</t>
    <phoneticPr fontId="3" type="noConversion"/>
  </si>
  <si>
    <t>소계</t>
    <phoneticPr fontId="3" type="noConversion"/>
  </si>
  <si>
    <t>의료기술(임상병리)</t>
    <phoneticPr fontId="3" type="noConversion"/>
  </si>
  <si>
    <t>의료기술(방사선)</t>
    <phoneticPr fontId="3" type="noConversion"/>
  </si>
  <si>
    <t>의료기술(물리치료)</t>
    <phoneticPr fontId="3" type="noConversion"/>
  </si>
  <si>
    <t>15.5:1</t>
  </si>
  <si>
    <t>19.9:1</t>
  </si>
  <si>
    <t>19.8:1</t>
  </si>
  <si>
    <t>24.1:1</t>
  </si>
  <si>
    <t>6.6:1</t>
  </si>
  <si>
    <t>4.2:1</t>
  </si>
  <si>
    <t>16.9:1</t>
  </si>
  <si>
    <t>3.8:1</t>
  </si>
  <si>
    <t>4.3:1</t>
  </si>
  <si>
    <t>43.7:1</t>
  </si>
  <si>
    <t>5.8:1</t>
  </si>
  <si>
    <t>2.4:1</t>
  </si>
  <si>
    <t>16.8:1</t>
  </si>
  <si>
    <t>7.4:1</t>
  </si>
  <si>
    <t>4.5:1</t>
  </si>
  <si>
    <t>43.0:1</t>
  </si>
  <si>
    <t>53.4:1</t>
  </si>
  <si>
    <t>17.0:1</t>
  </si>
  <si>
    <t>67.3:1</t>
  </si>
  <si>
    <t>9.4:1</t>
  </si>
  <si>
    <t>7.8:1</t>
  </si>
  <si>
    <t>8.3:1</t>
  </si>
  <si>
    <t>2.6:1</t>
  </si>
  <si>
    <t>1.5:1</t>
  </si>
  <si>
    <t>9.7:1</t>
  </si>
  <si>
    <t>1.2:1</t>
  </si>
  <si>
    <t>6.9:1</t>
  </si>
  <si>
    <t>1.0:1</t>
  </si>
  <si>
    <t>0.7:1</t>
  </si>
  <si>
    <t>40.3:1</t>
  </si>
  <si>
    <t>8.8:1</t>
  </si>
  <si>
    <t>2.0:1</t>
  </si>
  <si>
    <t>7.3:1</t>
  </si>
  <si>
    <t>17.7:1</t>
  </si>
  <si>
    <t>5.0:1</t>
  </si>
  <si>
    <t>13.2:1</t>
  </si>
  <si>
    <t>1.3:1</t>
  </si>
  <si>
    <t>3.6:1</t>
  </si>
  <si>
    <t>0.4:1</t>
  </si>
  <si>
    <t>6.3:1</t>
  </si>
  <si>
    <t>1.1:1</t>
  </si>
  <si>
    <t>0.8:1</t>
  </si>
  <si>
    <t>27.9:1</t>
  </si>
  <si>
    <t>7.9:1</t>
  </si>
  <si>
    <t>2.3:1</t>
  </si>
  <si>
    <t>35.9:1</t>
  </si>
  <si>
    <t>21.0:1</t>
  </si>
  <si>
    <t>10.0:1</t>
  </si>
  <si>
    <t>12.2:1</t>
  </si>
  <si>
    <t>23.0:1</t>
  </si>
  <si>
    <t>29.9:1</t>
  </si>
  <si>
    <t>39.5:1</t>
  </si>
  <si>
    <t>55.2:1</t>
  </si>
  <si>
    <t>12.8:1</t>
  </si>
  <si>
    <t>8.1:1</t>
  </si>
  <si>
    <t>0.3:1</t>
  </si>
  <si>
    <t>8.4:1</t>
  </si>
  <si>
    <t>접수</t>
    <phoneticPr fontId="3" type="noConversion"/>
  </si>
  <si>
    <t>8급</t>
    <phoneticPr fontId="3" type="noConversion"/>
  </si>
  <si>
    <t>9.2:1</t>
  </si>
  <si>
    <t>9.1:1</t>
  </si>
  <si>
    <t>11.1:1</t>
  </si>
  <si>
    <t>3.4:1</t>
  </si>
  <si>
    <t>1.9:1</t>
  </si>
  <si>
    <t>3.0:1</t>
  </si>
  <si>
    <t>6.8:1</t>
  </si>
  <si>
    <t>4.6:1</t>
  </si>
  <si>
    <t>12.7:1</t>
  </si>
  <si>
    <t>28.3:1</t>
  </si>
  <si>
    <t>31.0:1</t>
  </si>
  <si>
    <t>4.9:1</t>
  </si>
  <si>
    <t>3.3:1</t>
  </si>
  <si>
    <t>1.6:1</t>
  </si>
  <si>
    <t>3.9:1</t>
  </si>
  <si>
    <t>0.5:1</t>
  </si>
  <si>
    <t>13.0:1</t>
  </si>
  <si>
    <t>3.1:1</t>
  </si>
  <si>
    <t>4.0:1</t>
  </si>
  <si>
    <t>2.8:1</t>
  </si>
  <si>
    <t>1.4:1</t>
  </si>
  <si>
    <t>0.2:1</t>
  </si>
  <si>
    <t>0.9:1</t>
  </si>
  <si>
    <t>0.6:1</t>
  </si>
  <si>
    <t>11.5:1</t>
  </si>
  <si>
    <t>3.2:1</t>
  </si>
  <si>
    <t>20.4:1</t>
  </si>
  <si>
    <t>12.0:1</t>
  </si>
  <si>
    <t>8.0:1</t>
  </si>
  <si>
    <t>7.6:1</t>
  </si>
  <si>
    <t>16.1:1</t>
  </si>
  <si>
    <t>18.1:1</t>
  </si>
  <si>
    <t>29.6:1</t>
  </si>
  <si>
    <t>5.4:1</t>
  </si>
  <si>
    <t>5.7:1</t>
  </si>
  <si>
    <t>여</t>
  </si>
  <si>
    <t>남</t>
  </si>
  <si>
    <t>2019년도 서울특별시 지방공무원 제2회 공개경쟁 및 경력경쟁 임용시험 현황</t>
    <phoneticPr fontId="3" type="noConversion"/>
  </si>
  <si>
    <t>2019. 9. 26.(목) 현재</t>
    <phoneticPr fontId="3" type="noConversion"/>
  </si>
  <si>
    <t>○ 필기시험: 2019. 6. 15.(토)    ○ 인성검사: 8. 3.(토)    ○ 면접시험: 8. 19.(월)~9. 5.(목)    ○ 최종합격발표: 9. 26.(목)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</si>
</sst>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77" formatCode="0.0%"/>
  </numFmts>
  <fonts count="12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2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auto="1"/>
      </left>
      <right style="hair">
        <color auto="1"/>
      </right>
      <top style="hair">
        <color rgb="FF000000"/>
      </top>
      <bottom style="double">
        <color auto="1"/>
      </bottom>
      <diagonal/>
    </border>
    <border>
      <left style="hair">
        <color auto="1"/>
      </left>
      <right style="thin">
        <color indexed="64"/>
      </right>
      <top style="hair">
        <color rgb="FF000000"/>
      </top>
      <bottom style="double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double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rgb="FF000000"/>
      </top>
      <bottom style="double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hair">
        <color rgb="FF000000"/>
      </left>
      <right style="thin">
        <color auto="1"/>
      </right>
      <top style="medium">
        <color auto="1"/>
      </top>
      <bottom style="hair">
        <color rgb="FF000000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auto="1"/>
      </left>
      <right/>
      <top style="hair">
        <color rgb="FF000000"/>
      </top>
      <bottom style="double">
        <color auto="1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2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176" fontId="2" fillId="0" borderId="0" xfId="1" applyNumberFormat="1" applyFont="1" applyAlignment="1">
      <alignment horizontal="centerContinuous" vertical="center"/>
    </xf>
    <xf numFmtId="41" fontId="2" fillId="0" borderId="0" xfId="1" applyFont="1" applyAlignment="1">
      <alignment horizontal="centerContinuous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41" fontId="0" fillId="0" borderId="0" xfId="1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9" fontId="9" fillId="2" borderId="5" xfId="2" applyFont="1" applyFill="1" applyBorder="1" applyAlignment="1">
      <alignment horizontal="center" vertical="center"/>
    </xf>
    <xf numFmtId="9" fontId="9" fillId="2" borderId="2" xfId="2" applyFont="1" applyFill="1" applyBorder="1" applyAlignment="1">
      <alignment horizontal="left" vertical="center"/>
    </xf>
    <xf numFmtId="9" fontId="9" fillId="2" borderId="3" xfId="2" applyFont="1" applyFill="1" applyBorder="1" applyAlignment="1">
      <alignment horizontal="left" vertical="center"/>
    </xf>
    <xf numFmtId="9" fontId="9" fillId="2" borderId="52" xfId="2" applyFont="1" applyFill="1" applyBorder="1" applyAlignment="1">
      <alignment horizontal="left" vertical="center"/>
    </xf>
    <xf numFmtId="0" fontId="9" fillId="2" borderId="5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Continuous" vertical="center"/>
    </xf>
    <xf numFmtId="0" fontId="9" fillId="2" borderId="1" xfId="0" applyFont="1" applyFill="1" applyBorder="1" applyAlignment="1">
      <alignment horizontal="centerContinuous" vertical="center"/>
    </xf>
    <xf numFmtId="9" fontId="9" fillId="2" borderId="48" xfId="2" applyFont="1" applyFill="1" applyBorder="1" applyAlignment="1">
      <alignment horizontal="center" vertical="center"/>
    </xf>
    <xf numFmtId="9" fontId="9" fillId="2" borderId="7" xfId="2" applyFont="1" applyFill="1" applyBorder="1" applyAlignment="1">
      <alignment horizontal="center" vertical="center"/>
    </xf>
    <xf numFmtId="9" fontId="9" fillId="2" borderId="8" xfId="2" applyFont="1" applyFill="1" applyBorder="1" applyAlignment="1">
      <alignment horizontal="center" vertical="center" wrapText="1"/>
    </xf>
    <xf numFmtId="9" fontId="9" fillId="2" borderId="10" xfId="2" applyFont="1" applyFill="1" applyBorder="1" applyAlignment="1">
      <alignment horizontal="center" vertical="center" wrapText="1"/>
    </xf>
    <xf numFmtId="0" fontId="9" fillId="2" borderId="58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41" fontId="9" fillId="3" borderId="76" xfId="1" applyFont="1" applyFill="1" applyBorder="1" applyAlignment="1">
      <alignment horizontal="left" vertical="center"/>
    </xf>
    <xf numFmtId="41" fontId="9" fillId="3" borderId="53" xfId="1" applyFont="1" applyFill="1" applyBorder="1">
      <alignment vertical="center"/>
    </xf>
    <xf numFmtId="41" fontId="9" fillId="3" borderId="47" xfId="1" applyFont="1" applyFill="1" applyBorder="1">
      <alignment vertical="center"/>
    </xf>
    <xf numFmtId="41" fontId="9" fillId="3" borderId="69" xfId="1" applyFont="1" applyFill="1" applyBorder="1" applyAlignment="1">
      <alignment horizontal="right" vertical="center"/>
    </xf>
    <xf numFmtId="41" fontId="10" fillId="3" borderId="64" xfId="1" applyFont="1" applyFill="1" applyBorder="1" applyAlignment="1">
      <alignment horizontal="left" vertical="center"/>
    </xf>
    <xf numFmtId="41" fontId="9" fillId="3" borderId="16" xfId="1" applyFont="1" applyFill="1" applyBorder="1">
      <alignment vertical="center"/>
    </xf>
    <xf numFmtId="41" fontId="9" fillId="3" borderId="18" xfId="1" applyFont="1" applyFill="1" applyBorder="1">
      <alignment vertical="center"/>
    </xf>
    <xf numFmtId="41" fontId="9" fillId="3" borderId="19" xfId="1" applyFont="1" applyFill="1" applyBorder="1" applyAlignment="1">
      <alignment horizontal="right" vertical="center"/>
    </xf>
    <xf numFmtId="41" fontId="10" fillId="3" borderId="50" xfId="1" applyFont="1" applyFill="1" applyBorder="1" applyAlignment="1">
      <alignment horizontal="left" vertical="center"/>
    </xf>
    <xf numFmtId="41" fontId="9" fillId="3" borderId="24" xfId="1" applyFont="1" applyFill="1" applyBorder="1">
      <alignment vertical="center"/>
    </xf>
    <xf numFmtId="41" fontId="9" fillId="3" borderId="21" xfId="1" applyFont="1" applyFill="1" applyBorder="1">
      <alignment vertical="center"/>
    </xf>
    <xf numFmtId="41" fontId="9" fillId="3" borderId="22" xfId="1" applyFont="1" applyFill="1" applyBorder="1" applyAlignment="1">
      <alignment horizontal="right" vertical="center"/>
    </xf>
    <xf numFmtId="41" fontId="10" fillId="0" borderId="50" xfId="1" applyFont="1" applyFill="1" applyBorder="1" applyAlignment="1">
      <alignment horizontal="left" vertical="center"/>
    </xf>
    <xf numFmtId="41" fontId="9" fillId="0" borderId="30" xfId="1" applyFont="1" applyFill="1" applyBorder="1">
      <alignment vertical="center"/>
    </xf>
    <xf numFmtId="41" fontId="9" fillId="0" borderId="28" xfId="1" applyFont="1" applyFill="1" applyBorder="1">
      <alignment vertical="center"/>
    </xf>
    <xf numFmtId="41" fontId="9" fillId="0" borderId="29" xfId="1" applyFont="1" applyFill="1" applyBorder="1" applyAlignment="1">
      <alignment horizontal="right" vertical="center"/>
    </xf>
    <xf numFmtId="41" fontId="9" fillId="0" borderId="0" xfId="1" applyFont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>
      <alignment vertical="center"/>
    </xf>
    <xf numFmtId="41" fontId="9" fillId="0" borderId="0" xfId="1" applyFont="1" applyAlignment="1">
      <alignment horizontal="right" vertical="center"/>
    </xf>
    <xf numFmtId="176" fontId="9" fillId="0" borderId="0" xfId="1" applyNumberFormat="1" applyFont="1">
      <alignment vertical="center"/>
    </xf>
    <xf numFmtId="41" fontId="9" fillId="0" borderId="0" xfId="1" applyFont="1" applyBorder="1" applyAlignment="1">
      <alignment horizontal="right" vertical="center"/>
    </xf>
    <xf numFmtId="176" fontId="9" fillId="0" borderId="34" xfId="1" applyNumberFormat="1" applyFont="1" applyBorder="1">
      <alignment vertical="center"/>
    </xf>
    <xf numFmtId="176" fontId="9" fillId="0" borderId="34" xfId="1" applyNumberFormat="1" applyFont="1" applyBorder="1" applyAlignment="1">
      <alignment horizontal="right" vertical="center"/>
    </xf>
    <xf numFmtId="0" fontId="9" fillId="2" borderId="1" xfId="0" applyNumberFormat="1" applyFont="1" applyFill="1" applyBorder="1" applyAlignment="1">
      <alignment horizontal="centerContinuous" vertical="center"/>
    </xf>
    <xf numFmtId="0" fontId="9" fillId="2" borderId="5" xfId="0" applyNumberFormat="1" applyFont="1" applyFill="1" applyBorder="1" applyAlignment="1">
      <alignment horizontal="centerContinuous" vertical="center"/>
    </xf>
    <xf numFmtId="41" fontId="9" fillId="2" borderId="4" xfId="1" applyFont="1" applyFill="1" applyBorder="1" applyAlignment="1">
      <alignment horizontal="centerContinuous" vertical="center"/>
    </xf>
    <xf numFmtId="9" fontId="9" fillId="2" borderId="0" xfId="2" applyFont="1" applyFill="1">
      <alignment vertical="center"/>
    </xf>
    <xf numFmtId="0" fontId="9" fillId="2" borderId="11" xfId="0" applyNumberFormat="1" applyFont="1" applyFill="1" applyBorder="1" applyAlignment="1">
      <alignment horizontal="center" vertical="center" wrapText="1"/>
    </xf>
    <xf numFmtId="0" fontId="9" fillId="2" borderId="8" xfId="0" applyNumberFormat="1" applyFont="1" applyFill="1" applyBorder="1" applyAlignment="1">
      <alignment horizontal="center" vertical="center" wrapText="1"/>
    </xf>
    <xf numFmtId="0" fontId="9" fillId="2" borderId="10" xfId="0" applyNumberFormat="1" applyFont="1" applyFill="1" applyBorder="1" applyAlignment="1">
      <alignment horizontal="center" vertical="center" wrapText="1"/>
    </xf>
    <xf numFmtId="176" fontId="9" fillId="2" borderId="8" xfId="1" applyNumberFormat="1" applyFont="1" applyFill="1" applyBorder="1" applyAlignment="1">
      <alignment horizontal="center" vertical="center" wrapText="1"/>
    </xf>
    <xf numFmtId="41" fontId="9" fillId="2" borderId="7" xfId="1" applyFont="1" applyFill="1" applyBorder="1" applyAlignment="1">
      <alignment horizontal="center" vertical="center" wrapText="1"/>
    </xf>
    <xf numFmtId="9" fontId="9" fillId="2" borderId="9" xfId="2" applyFont="1" applyFill="1" applyBorder="1" applyAlignment="1">
      <alignment horizontal="center" vertical="center" wrapText="1"/>
    </xf>
    <xf numFmtId="41" fontId="10" fillId="3" borderId="76" xfId="1" applyNumberFormat="1" applyFont="1" applyFill="1" applyBorder="1" applyAlignment="1">
      <alignment vertical="center"/>
    </xf>
    <xf numFmtId="41" fontId="10" fillId="3" borderId="49" xfId="1" applyNumberFormat="1" applyFont="1" applyFill="1" applyBorder="1" applyAlignment="1">
      <alignment horizontal="center" vertical="center"/>
    </xf>
    <xf numFmtId="41" fontId="10" fillId="3" borderId="59" xfId="1" applyFont="1" applyFill="1" applyBorder="1" applyAlignment="1">
      <alignment vertical="center"/>
    </xf>
    <xf numFmtId="41" fontId="9" fillId="3" borderId="66" xfId="1" applyFont="1" applyFill="1" applyBorder="1">
      <alignment vertical="center"/>
    </xf>
    <xf numFmtId="177" fontId="9" fillId="3" borderId="47" xfId="2" applyNumberFormat="1" applyFont="1" applyFill="1" applyBorder="1" applyAlignment="1">
      <alignment horizontal="right" vertical="center"/>
    </xf>
    <xf numFmtId="0" fontId="9" fillId="3" borderId="54" xfId="1" applyNumberFormat="1" applyFont="1" applyFill="1" applyBorder="1" applyAlignment="1">
      <alignment horizontal="right" vertical="center"/>
    </xf>
    <xf numFmtId="176" fontId="9" fillId="3" borderId="47" xfId="1" applyNumberFormat="1" applyFont="1" applyFill="1" applyBorder="1" applyAlignment="1">
      <alignment horizontal="right" vertical="center"/>
    </xf>
    <xf numFmtId="41" fontId="9" fillId="3" borderId="47" xfId="1" applyFont="1" applyFill="1" applyBorder="1" applyAlignment="1">
      <alignment horizontal="right" vertical="center"/>
    </xf>
    <xf numFmtId="176" fontId="9" fillId="3" borderId="47" xfId="1" applyNumberFormat="1" applyFont="1" applyFill="1" applyBorder="1">
      <alignment vertical="center"/>
    </xf>
    <xf numFmtId="41" fontId="9" fillId="3" borderId="53" xfId="1" applyFont="1" applyFill="1" applyBorder="1" applyAlignment="1">
      <alignment horizontal="right" vertical="center"/>
    </xf>
    <xf numFmtId="41" fontId="9" fillId="3" borderId="12" xfId="1" applyFont="1" applyFill="1" applyBorder="1">
      <alignment vertical="center"/>
    </xf>
    <xf numFmtId="41" fontId="10" fillId="3" borderId="14" xfId="1" applyNumberFormat="1" applyFont="1" applyFill="1" applyBorder="1" applyAlignment="1">
      <alignment vertical="center"/>
    </xf>
    <xf numFmtId="41" fontId="10" fillId="3" borderId="15" xfId="1" applyNumberFormat="1" applyFont="1" applyFill="1" applyBorder="1" applyAlignment="1">
      <alignment vertical="center"/>
    </xf>
    <xf numFmtId="41" fontId="10" fillId="3" borderId="64" xfId="1" applyNumberFormat="1" applyFont="1" applyFill="1" applyBorder="1" applyAlignment="1">
      <alignment horizontal="center" vertical="center"/>
    </xf>
    <xf numFmtId="41" fontId="10" fillId="3" borderId="65" xfId="1" applyFont="1" applyFill="1" applyBorder="1" applyAlignment="1">
      <alignment vertical="center"/>
    </xf>
    <xf numFmtId="41" fontId="9" fillId="3" borderId="20" xfId="1" applyFont="1" applyFill="1" applyBorder="1">
      <alignment vertical="center"/>
    </xf>
    <xf numFmtId="177" fontId="9" fillId="3" borderId="18" xfId="2" applyNumberFormat="1" applyFont="1" applyFill="1" applyBorder="1" applyAlignment="1">
      <alignment horizontal="right" vertical="center"/>
    </xf>
    <xf numFmtId="0" fontId="9" fillId="3" borderId="17" xfId="1" applyNumberFormat="1" applyFont="1" applyFill="1" applyBorder="1" applyAlignment="1">
      <alignment horizontal="right" vertical="center"/>
    </xf>
    <xf numFmtId="176" fontId="9" fillId="3" borderId="18" xfId="1" applyNumberFormat="1" applyFont="1" applyFill="1" applyBorder="1" applyAlignment="1">
      <alignment horizontal="right" vertical="center"/>
    </xf>
    <xf numFmtId="41" fontId="9" fillId="3" borderId="18" xfId="1" applyFont="1" applyFill="1" applyBorder="1" applyAlignment="1">
      <alignment horizontal="right" vertical="center"/>
    </xf>
    <xf numFmtId="176" fontId="9" fillId="3" borderId="18" xfId="1" applyNumberFormat="1" applyFont="1" applyFill="1" applyBorder="1">
      <alignment vertical="center"/>
    </xf>
    <xf numFmtId="41" fontId="9" fillId="3" borderId="16" xfId="1" applyFont="1" applyFill="1" applyBorder="1" applyAlignment="1">
      <alignment horizontal="right" vertical="center"/>
    </xf>
    <xf numFmtId="41" fontId="9" fillId="3" borderId="15" xfId="1" applyFont="1" applyFill="1" applyBorder="1">
      <alignment vertical="center"/>
    </xf>
    <xf numFmtId="41" fontId="10" fillId="3" borderId="72" xfId="1" applyNumberFormat="1" applyFont="1" applyFill="1" applyBorder="1" applyAlignment="1">
      <alignment vertical="center"/>
    </xf>
    <xf numFmtId="41" fontId="10" fillId="3" borderId="73" xfId="1" applyNumberFormat="1" applyFont="1" applyFill="1" applyBorder="1" applyAlignment="1">
      <alignment vertical="center"/>
    </xf>
    <xf numFmtId="41" fontId="10" fillId="3" borderId="77" xfId="1" applyNumberFormat="1" applyFont="1" applyFill="1" applyBorder="1" applyAlignment="1">
      <alignment horizontal="center" vertical="center"/>
    </xf>
    <xf numFmtId="41" fontId="10" fillId="3" borderId="60" xfId="1" applyFont="1" applyFill="1" applyBorder="1" applyAlignment="1">
      <alignment vertical="center"/>
    </xf>
    <xf numFmtId="41" fontId="9" fillId="3" borderId="27" xfId="1" applyFont="1" applyFill="1" applyBorder="1">
      <alignment vertical="center"/>
    </xf>
    <xf numFmtId="177" fontId="9" fillId="3" borderId="21" xfId="2" applyNumberFormat="1" applyFont="1" applyFill="1" applyBorder="1" applyAlignment="1">
      <alignment horizontal="right" vertical="center"/>
    </xf>
    <xf numFmtId="0" fontId="9" fillId="3" borderId="26" xfId="1" applyNumberFormat="1" applyFont="1" applyFill="1" applyBorder="1" applyAlignment="1">
      <alignment horizontal="right" vertical="center"/>
    </xf>
    <xf numFmtId="176" fontId="9" fillId="3" borderId="21" xfId="1" applyNumberFormat="1" applyFont="1" applyFill="1" applyBorder="1" applyAlignment="1">
      <alignment horizontal="right" vertical="center"/>
    </xf>
    <xf numFmtId="41" fontId="9" fillId="3" borderId="21" xfId="1" applyFont="1" applyFill="1" applyBorder="1" applyAlignment="1">
      <alignment horizontal="right" vertical="center"/>
    </xf>
    <xf numFmtId="176" fontId="9" fillId="3" borderId="21" xfId="1" applyNumberFormat="1" applyFont="1" applyFill="1" applyBorder="1">
      <alignment vertical="center"/>
    </xf>
    <xf numFmtId="41" fontId="9" fillId="3" borderId="24" xfId="1" applyFont="1" applyFill="1" applyBorder="1" applyAlignment="1">
      <alignment horizontal="right" vertical="center"/>
    </xf>
    <xf numFmtId="41" fontId="9" fillId="3" borderId="71" xfId="1" applyFont="1" applyFill="1" applyBorder="1" applyAlignment="1">
      <alignment horizontal="right" vertical="center"/>
    </xf>
    <xf numFmtId="41" fontId="9" fillId="3" borderId="0" xfId="1" applyFont="1" applyFill="1">
      <alignment vertical="center"/>
    </xf>
    <xf numFmtId="41" fontId="9" fillId="0" borderId="33" xfId="1" applyNumberFormat="1" applyFont="1" applyFill="1" applyBorder="1" applyAlignment="1">
      <alignment horizontal="left" vertical="center"/>
    </xf>
    <xf numFmtId="41" fontId="10" fillId="0" borderId="28" xfId="1" applyNumberFormat="1" applyFont="1" applyFill="1" applyBorder="1" applyAlignment="1">
      <alignment vertical="center"/>
    </xf>
    <xf numFmtId="41" fontId="10" fillId="0" borderId="31" xfId="1" applyNumberFormat="1" applyFont="1" applyFill="1" applyBorder="1" applyAlignment="1">
      <alignment horizontal="center" vertical="center"/>
    </xf>
    <xf numFmtId="41" fontId="9" fillId="0" borderId="61" xfId="1" applyFont="1" applyFill="1" applyBorder="1" applyAlignment="1">
      <alignment horizontal="left" vertical="center"/>
    </xf>
    <xf numFmtId="41" fontId="9" fillId="0" borderId="32" xfId="1" applyFont="1" applyFill="1" applyBorder="1" applyAlignment="1">
      <alignment horizontal="right" vertical="center"/>
    </xf>
    <xf numFmtId="41" fontId="9" fillId="0" borderId="28" xfId="1" applyFont="1" applyFill="1" applyBorder="1" applyAlignment="1">
      <alignment horizontal="right" vertical="center"/>
    </xf>
    <xf numFmtId="177" fontId="9" fillId="0" borderId="28" xfId="2" applyNumberFormat="1" applyFont="1" applyFill="1" applyBorder="1" applyAlignment="1">
      <alignment horizontal="right" vertical="center"/>
    </xf>
    <xf numFmtId="0" fontId="9" fillId="0" borderId="31" xfId="1" applyNumberFormat="1" applyFont="1" applyFill="1" applyBorder="1" applyAlignment="1">
      <alignment horizontal="right" vertical="center"/>
    </xf>
    <xf numFmtId="176" fontId="9" fillId="0" borderId="28" xfId="1" applyNumberFormat="1" applyFont="1" applyFill="1" applyBorder="1" applyAlignment="1">
      <alignment horizontal="right" vertical="center"/>
    </xf>
    <xf numFmtId="41" fontId="9" fillId="0" borderId="30" xfId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41" fontId="9" fillId="0" borderId="13" xfId="1" applyNumberFormat="1" applyFont="1" applyFill="1" applyBorder="1" applyAlignment="1">
      <alignment horizontal="left" vertical="center"/>
    </xf>
    <xf numFmtId="41" fontId="9" fillId="0" borderId="24" xfId="1" applyNumberFormat="1" applyFont="1" applyFill="1" applyBorder="1" applyAlignment="1">
      <alignment horizontal="left" vertical="center"/>
    </xf>
    <xf numFmtId="41" fontId="9" fillId="0" borderId="32" xfId="1" applyFont="1" applyFill="1" applyBorder="1">
      <alignment vertical="center"/>
    </xf>
    <xf numFmtId="176" fontId="9" fillId="0" borderId="28" xfId="1" applyNumberFormat="1" applyFont="1" applyFill="1" applyBorder="1">
      <alignment vertical="center"/>
    </xf>
    <xf numFmtId="41" fontId="9" fillId="0" borderId="0" xfId="1" applyFont="1" applyFill="1">
      <alignment vertical="center"/>
    </xf>
    <xf numFmtId="41" fontId="9" fillId="0" borderId="30" xfId="1" applyNumberFormat="1" applyFont="1" applyFill="1" applyBorder="1" applyAlignment="1">
      <alignment horizontal="left" vertical="center"/>
    </xf>
    <xf numFmtId="0" fontId="9" fillId="0" borderId="12" xfId="0" applyFont="1" applyFill="1" applyBorder="1">
      <alignment vertical="center"/>
    </xf>
    <xf numFmtId="41" fontId="9" fillId="0" borderId="50" xfId="1" applyFont="1" applyFill="1" applyBorder="1" applyAlignment="1">
      <alignment horizontal="left" vertical="center"/>
    </xf>
    <xf numFmtId="41" fontId="9" fillId="0" borderId="39" xfId="1" applyFont="1" applyFill="1" applyBorder="1" applyAlignment="1">
      <alignment horizontal="left" vertical="center"/>
    </xf>
    <xf numFmtId="41" fontId="9" fillId="0" borderId="43" xfId="1" applyNumberFormat="1" applyFont="1" applyFill="1" applyBorder="1" applyAlignment="1">
      <alignment horizontal="left" vertical="center"/>
    </xf>
    <xf numFmtId="41" fontId="10" fillId="0" borderId="41" xfId="1" applyNumberFormat="1" applyFont="1" applyFill="1" applyBorder="1" applyAlignment="1">
      <alignment vertical="center"/>
    </xf>
    <xf numFmtId="41" fontId="10" fillId="0" borderId="44" xfId="1" applyNumberFormat="1" applyFont="1" applyFill="1" applyBorder="1" applyAlignment="1">
      <alignment horizontal="center" vertical="center"/>
    </xf>
    <xf numFmtId="41" fontId="9" fillId="0" borderId="62" xfId="1" applyFont="1" applyFill="1" applyBorder="1" applyAlignment="1">
      <alignment horizontal="left" vertical="center"/>
    </xf>
    <xf numFmtId="41" fontId="9" fillId="0" borderId="43" xfId="1" applyFont="1" applyFill="1" applyBorder="1">
      <alignment vertical="center"/>
    </xf>
    <xf numFmtId="0" fontId="9" fillId="0" borderId="41" xfId="0" applyFont="1" applyFill="1" applyBorder="1">
      <alignment vertical="center"/>
    </xf>
    <xf numFmtId="41" fontId="9" fillId="0" borderId="42" xfId="1" applyFont="1" applyFill="1" applyBorder="1" applyAlignment="1">
      <alignment horizontal="right" vertical="center"/>
    </xf>
    <xf numFmtId="41" fontId="9" fillId="0" borderId="67" xfId="1" applyFont="1" applyFill="1" applyBorder="1">
      <alignment vertical="center"/>
    </xf>
    <xf numFmtId="177" fontId="9" fillId="0" borderId="41" xfId="2" applyNumberFormat="1" applyFont="1" applyFill="1" applyBorder="1">
      <alignment vertical="center"/>
    </xf>
    <xf numFmtId="0" fontId="9" fillId="0" borderId="44" xfId="0" applyFont="1" applyFill="1" applyBorder="1" applyAlignment="1">
      <alignment horizontal="right" vertical="center"/>
    </xf>
    <xf numFmtId="0" fontId="9" fillId="0" borderId="67" xfId="0" applyFont="1" applyFill="1" applyBorder="1">
      <alignment vertical="center"/>
    </xf>
    <xf numFmtId="176" fontId="9" fillId="0" borderId="41" xfId="1" applyNumberFormat="1" applyFont="1" applyFill="1" applyBorder="1">
      <alignment vertical="center"/>
    </xf>
    <xf numFmtId="41" fontId="9" fillId="0" borderId="41" xfId="1" applyFont="1" applyFill="1" applyBorder="1">
      <alignment vertical="center"/>
    </xf>
    <xf numFmtId="41" fontId="9" fillId="0" borderId="42" xfId="1" applyFont="1" applyFill="1" applyBorder="1">
      <alignment vertical="center"/>
    </xf>
    <xf numFmtId="41" fontId="9" fillId="3" borderId="50" xfId="1" applyFont="1" applyFill="1" applyBorder="1" applyAlignment="1">
      <alignment horizontal="left" vertical="center"/>
    </xf>
    <xf numFmtId="41" fontId="9" fillId="3" borderId="72" xfId="1" applyNumberFormat="1" applyFont="1" applyFill="1" applyBorder="1" applyAlignment="1">
      <alignment horizontal="left" vertical="center"/>
    </xf>
    <xf numFmtId="41" fontId="9" fillId="3" borderId="60" xfId="1" applyFont="1" applyFill="1" applyBorder="1" applyAlignment="1">
      <alignment horizontal="left" vertical="center"/>
    </xf>
    <xf numFmtId="0" fontId="9" fillId="3" borderId="21" xfId="0" applyFont="1" applyFill="1" applyBorder="1">
      <alignment vertical="center"/>
    </xf>
    <xf numFmtId="177" fontId="9" fillId="3" borderId="21" xfId="2" applyNumberFormat="1" applyFont="1" applyFill="1" applyBorder="1">
      <alignment vertical="center"/>
    </xf>
    <xf numFmtId="0" fontId="9" fillId="3" borderId="26" xfId="0" applyFont="1" applyFill="1" applyBorder="1" applyAlignment="1">
      <alignment horizontal="right" vertical="center"/>
    </xf>
    <xf numFmtId="0" fontId="9" fillId="3" borderId="27" xfId="0" applyFont="1" applyFill="1" applyBorder="1">
      <alignment vertical="center"/>
    </xf>
    <xf numFmtId="41" fontId="9" fillId="3" borderId="75" xfId="1" applyFont="1" applyFill="1" applyBorder="1">
      <alignment vertical="center"/>
    </xf>
    <xf numFmtId="41" fontId="9" fillId="3" borderId="71" xfId="1" applyFont="1" applyFill="1" applyBorder="1">
      <alignment vertical="center"/>
    </xf>
    <xf numFmtId="0" fontId="9" fillId="3" borderId="0" xfId="0" applyFont="1" applyFill="1">
      <alignment vertical="center"/>
    </xf>
    <xf numFmtId="41" fontId="9" fillId="0" borderId="70" xfId="1" applyNumberFormat="1" applyFont="1" applyFill="1" applyBorder="1" applyAlignment="1">
      <alignment horizontal="left" vertical="center"/>
    </xf>
    <xf numFmtId="41" fontId="10" fillId="0" borderId="74" xfId="1" applyNumberFormat="1" applyFont="1" applyFill="1" applyBorder="1" applyAlignment="1">
      <alignment vertical="center"/>
    </xf>
    <xf numFmtId="41" fontId="10" fillId="0" borderId="78" xfId="1" applyNumberFormat="1" applyFont="1" applyFill="1" applyBorder="1" applyAlignment="1">
      <alignment horizontal="center" vertical="center"/>
    </xf>
    <xf numFmtId="41" fontId="9" fillId="3" borderId="64" xfId="1" applyFont="1" applyFill="1" applyBorder="1" applyAlignment="1">
      <alignment horizontal="left" vertical="center"/>
    </xf>
    <xf numFmtId="41" fontId="9" fillId="3" borderId="14" xfId="1" applyNumberFormat="1" applyFont="1" applyFill="1" applyBorder="1" applyAlignment="1">
      <alignment horizontal="left" vertical="center"/>
    </xf>
    <xf numFmtId="41" fontId="9" fillId="3" borderId="65" xfId="1" applyFont="1" applyFill="1" applyBorder="1" applyAlignment="1">
      <alignment horizontal="left" vertical="center"/>
    </xf>
    <xf numFmtId="0" fontId="9" fillId="3" borderId="18" xfId="0" applyFont="1" applyFill="1" applyBorder="1">
      <alignment vertical="center"/>
    </xf>
    <xf numFmtId="177" fontId="9" fillId="3" borderId="18" xfId="2" applyNumberFormat="1" applyFont="1" applyFill="1" applyBorder="1">
      <alignment vertical="center"/>
    </xf>
    <xf numFmtId="0" fontId="9" fillId="3" borderId="17" xfId="0" applyFont="1" applyFill="1" applyBorder="1" applyAlignment="1">
      <alignment horizontal="right" vertical="center"/>
    </xf>
    <xf numFmtId="0" fontId="9" fillId="3" borderId="20" xfId="0" applyFont="1" applyFill="1" applyBorder="1">
      <alignment vertical="center"/>
    </xf>
    <xf numFmtId="41" fontId="9" fillId="3" borderId="19" xfId="1" applyFont="1" applyFill="1" applyBorder="1">
      <alignment vertical="center"/>
    </xf>
    <xf numFmtId="0" fontId="9" fillId="3" borderId="15" xfId="0" applyFont="1" applyFill="1" applyBorder="1">
      <alignment vertical="center"/>
    </xf>
    <xf numFmtId="41" fontId="10" fillId="3" borderId="60" xfId="1" applyFont="1" applyFill="1" applyBorder="1" applyAlignment="1">
      <alignment horizontal="left" vertical="center"/>
    </xf>
    <xf numFmtId="41" fontId="9" fillId="3" borderId="22" xfId="1" applyFont="1" applyFill="1" applyBorder="1">
      <alignment vertical="center"/>
    </xf>
    <xf numFmtId="0" fontId="9" fillId="0" borderId="28" xfId="0" applyFont="1" applyFill="1" applyBorder="1">
      <alignment vertical="center"/>
    </xf>
    <xf numFmtId="177" fontId="9" fillId="0" borderId="28" xfId="2" applyNumberFormat="1" applyFont="1" applyFill="1" applyBorder="1">
      <alignment vertical="center"/>
    </xf>
    <xf numFmtId="0" fontId="9" fillId="0" borderId="31" xfId="0" applyFont="1" applyFill="1" applyBorder="1" applyAlignment="1">
      <alignment horizontal="right" vertical="center"/>
    </xf>
    <xf numFmtId="0" fontId="9" fillId="0" borderId="32" xfId="0" applyFont="1" applyFill="1" applyBorder="1">
      <alignment vertical="center"/>
    </xf>
    <xf numFmtId="41" fontId="9" fillId="0" borderId="29" xfId="1" applyFont="1" applyFill="1" applyBorder="1">
      <alignment vertical="center"/>
    </xf>
    <xf numFmtId="41" fontId="9" fillId="0" borderId="40" xfId="1" applyNumberFormat="1" applyFont="1" applyFill="1" applyBorder="1" applyAlignment="1">
      <alignment horizontal="left" vertical="center"/>
    </xf>
    <xf numFmtId="41" fontId="9" fillId="0" borderId="51" xfId="1" applyFont="1" applyFill="1" applyBorder="1" applyAlignment="1">
      <alignment horizontal="left" vertical="center"/>
    </xf>
    <xf numFmtId="41" fontId="9" fillId="0" borderId="55" xfId="1" applyNumberFormat="1" applyFont="1" applyFill="1" applyBorder="1" applyAlignment="1">
      <alignment horizontal="left" vertical="center"/>
    </xf>
    <xf numFmtId="41" fontId="10" fillId="0" borderId="45" xfId="1" applyNumberFormat="1" applyFont="1" applyFill="1" applyBorder="1" applyAlignment="1">
      <alignment vertical="center"/>
    </xf>
    <xf numFmtId="41" fontId="10" fillId="0" borderId="56" xfId="1" applyNumberFormat="1" applyFont="1" applyFill="1" applyBorder="1" applyAlignment="1">
      <alignment horizontal="center" vertical="center"/>
    </xf>
    <xf numFmtId="41" fontId="9" fillId="0" borderId="63" xfId="1" applyFont="1" applyFill="1" applyBorder="1" applyAlignment="1">
      <alignment horizontal="left" vertical="center"/>
    </xf>
    <xf numFmtId="41" fontId="9" fillId="0" borderId="55" xfId="1" applyFont="1" applyFill="1" applyBorder="1">
      <alignment vertical="center"/>
    </xf>
    <xf numFmtId="0" fontId="9" fillId="0" borderId="45" xfId="0" applyFont="1" applyFill="1" applyBorder="1">
      <alignment vertical="center"/>
    </xf>
    <xf numFmtId="41" fontId="9" fillId="0" borderId="46" xfId="1" applyFont="1" applyFill="1" applyBorder="1" applyAlignment="1">
      <alignment horizontal="right" vertical="center"/>
    </xf>
    <xf numFmtId="41" fontId="9" fillId="0" borderId="68" xfId="1" applyFont="1" applyFill="1" applyBorder="1">
      <alignment vertical="center"/>
    </xf>
    <xf numFmtId="177" fontId="9" fillId="0" borderId="45" xfId="2" applyNumberFormat="1" applyFont="1" applyFill="1" applyBorder="1">
      <alignment vertical="center"/>
    </xf>
    <xf numFmtId="0" fontId="9" fillId="0" borderId="56" xfId="0" applyFont="1" applyFill="1" applyBorder="1" applyAlignment="1">
      <alignment horizontal="right" vertical="center"/>
    </xf>
    <xf numFmtId="0" fontId="9" fillId="0" borderId="68" xfId="0" applyFont="1" applyFill="1" applyBorder="1">
      <alignment vertical="center"/>
    </xf>
    <xf numFmtId="176" fontId="9" fillId="0" borderId="45" xfId="1" applyNumberFormat="1" applyFont="1" applyFill="1" applyBorder="1">
      <alignment vertical="center"/>
    </xf>
    <xf numFmtId="41" fontId="9" fillId="0" borderId="45" xfId="1" applyFont="1" applyFill="1" applyBorder="1">
      <alignment vertical="center"/>
    </xf>
    <xf numFmtId="41" fontId="9" fillId="0" borderId="46" xfId="1" applyFont="1" applyFill="1" applyBorder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9" fillId="0" borderId="0" xfId="1" applyNumberFormat="1" applyFont="1" applyAlignment="1">
      <alignment horizontal="centerContinuous" vertical="center"/>
    </xf>
    <xf numFmtId="41" fontId="9" fillId="0" borderId="0" xfId="1" applyFont="1" applyAlignment="1">
      <alignment horizontal="centerContinuous" vertical="center"/>
    </xf>
    <xf numFmtId="41" fontId="9" fillId="0" borderId="0" xfId="1" applyFont="1" applyBorder="1">
      <alignment vertical="center"/>
    </xf>
    <xf numFmtId="0" fontId="9" fillId="0" borderId="0" xfId="0" applyFont="1" applyBorder="1">
      <alignment vertical="center"/>
    </xf>
    <xf numFmtId="41" fontId="9" fillId="0" borderId="34" xfId="1" applyFont="1" applyBorder="1" applyAlignment="1">
      <alignment horizontal="center" vertical="center"/>
    </xf>
    <xf numFmtId="41" fontId="9" fillId="0" borderId="34" xfId="1" applyFont="1" applyBorder="1" applyAlignment="1">
      <alignment horizontal="left" vertical="center"/>
    </xf>
    <xf numFmtId="0" fontId="9" fillId="0" borderId="34" xfId="0" applyFont="1" applyBorder="1" applyAlignment="1">
      <alignment horizontal="right" vertical="center"/>
    </xf>
    <xf numFmtId="0" fontId="9" fillId="0" borderId="34" xfId="0" applyFont="1" applyBorder="1">
      <alignment vertical="center"/>
    </xf>
    <xf numFmtId="41" fontId="9" fillId="0" borderId="34" xfId="1" applyFont="1" applyBorder="1" applyAlignment="1">
      <alignment horizontal="right" vertical="center"/>
    </xf>
    <xf numFmtId="41" fontId="9" fillId="2" borderId="23" xfId="1" applyFont="1" applyFill="1" applyBorder="1" applyAlignment="1">
      <alignment horizontal="centerContinuous" vertical="center"/>
    </xf>
    <xf numFmtId="0" fontId="9" fillId="2" borderId="25" xfId="0" applyFont="1" applyFill="1" applyBorder="1" applyAlignment="1">
      <alignment horizontal="centerContinuous" vertical="center"/>
    </xf>
    <xf numFmtId="9" fontId="9" fillId="2" borderId="82" xfId="2" applyFont="1" applyFill="1" applyBorder="1" applyAlignment="1">
      <alignment horizontal="center" vertical="center"/>
    </xf>
    <xf numFmtId="9" fontId="9" fillId="2" borderId="83" xfId="2" applyFont="1" applyFill="1" applyBorder="1" applyAlignment="1">
      <alignment horizontal="center" vertical="center"/>
    </xf>
    <xf numFmtId="9" fontId="9" fillId="2" borderId="84" xfId="2" applyFont="1" applyFill="1" applyBorder="1" applyAlignment="1">
      <alignment horizontal="center" vertical="center"/>
    </xf>
    <xf numFmtId="9" fontId="9" fillId="2" borderId="36" xfId="2" applyFont="1" applyFill="1" applyBorder="1" applyAlignment="1">
      <alignment horizontal="center" vertical="center"/>
    </xf>
    <xf numFmtId="9" fontId="9" fillId="2" borderId="35" xfId="2" applyFont="1" applyFill="1" applyBorder="1" applyAlignment="1">
      <alignment horizontal="center" vertical="center"/>
    </xf>
    <xf numFmtId="9" fontId="9" fillId="2" borderId="86" xfId="2" applyFont="1" applyFill="1" applyBorder="1" applyAlignment="1">
      <alignment horizontal="center" vertical="center"/>
    </xf>
    <xf numFmtId="9" fontId="9" fillId="2" borderId="25" xfId="2" applyFont="1" applyFill="1" applyBorder="1" applyAlignment="1">
      <alignment horizontal="center" vertical="center"/>
    </xf>
    <xf numFmtId="9" fontId="9" fillId="2" borderId="7" xfId="2" applyFont="1" applyFill="1" applyBorder="1" applyAlignment="1">
      <alignment horizontal="center" vertical="center" wrapText="1"/>
    </xf>
    <xf numFmtId="9" fontId="9" fillId="2" borderId="80" xfId="2" applyFont="1" applyFill="1" applyBorder="1" applyAlignment="1">
      <alignment horizontal="center" vertical="center" wrapText="1"/>
    </xf>
    <xf numFmtId="9" fontId="9" fillId="2" borderId="37" xfId="2" applyFont="1" applyFill="1" applyBorder="1" applyAlignment="1">
      <alignment horizontal="center" vertical="center" wrapText="1"/>
    </xf>
    <xf numFmtId="9" fontId="9" fillId="2" borderId="87" xfId="2" applyFont="1" applyFill="1" applyBorder="1" applyAlignment="1">
      <alignment horizontal="center" vertical="center" wrapText="1"/>
    </xf>
    <xf numFmtId="9" fontId="9" fillId="2" borderId="38" xfId="2" applyFont="1" applyFill="1" applyBorder="1" applyAlignment="1">
      <alignment horizontal="center" vertical="center" wrapText="1"/>
    </xf>
    <xf numFmtId="9" fontId="9" fillId="2" borderId="11" xfId="2" applyFont="1" applyFill="1" applyBorder="1" applyAlignment="1">
      <alignment horizontal="center" vertical="center" wrapText="1"/>
    </xf>
    <xf numFmtId="41" fontId="9" fillId="3" borderId="54" xfId="1" applyFont="1" applyFill="1" applyBorder="1" applyAlignment="1">
      <alignment horizontal="right" vertical="center"/>
    </xf>
    <xf numFmtId="41" fontId="9" fillId="3" borderId="66" xfId="1" applyFont="1" applyFill="1" applyBorder="1" applyAlignment="1">
      <alignment horizontal="right" vertical="center"/>
    </xf>
    <xf numFmtId="41" fontId="9" fillId="0" borderId="0" xfId="1" applyFont="1">
      <alignment vertical="center"/>
    </xf>
    <xf numFmtId="41" fontId="9" fillId="3" borderId="17" xfId="1" applyFont="1" applyFill="1" applyBorder="1" applyAlignment="1">
      <alignment horizontal="right" vertical="center"/>
    </xf>
    <xf numFmtId="41" fontId="9" fillId="3" borderId="20" xfId="1" applyFont="1" applyFill="1" applyBorder="1" applyAlignment="1">
      <alignment horizontal="right" vertical="center"/>
    </xf>
    <xf numFmtId="41" fontId="9" fillId="2" borderId="0" xfId="1" applyFont="1" applyFill="1">
      <alignment vertical="center"/>
    </xf>
    <xf numFmtId="41" fontId="9" fillId="3" borderId="26" xfId="1" applyFont="1" applyFill="1" applyBorder="1" applyAlignment="1">
      <alignment horizontal="right" vertical="center"/>
    </xf>
    <xf numFmtId="41" fontId="9" fillId="3" borderId="27" xfId="1" applyFont="1" applyFill="1" applyBorder="1" applyAlignment="1">
      <alignment horizontal="right" vertical="center"/>
    </xf>
    <xf numFmtId="41" fontId="9" fillId="0" borderId="31" xfId="1" applyFont="1" applyFill="1" applyBorder="1" applyAlignment="1">
      <alignment horizontal="right" vertical="center"/>
    </xf>
    <xf numFmtId="41" fontId="9" fillId="0" borderId="44" xfId="1" applyFont="1" applyFill="1" applyBorder="1">
      <alignment vertical="center"/>
    </xf>
    <xf numFmtId="41" fontId="9" fillId="3" borderId="79" xfId="1" applyFont="1" applyFill="1" applyBorder="1">
      <alignment vertical="center"/>
    </xf>
    <xf numFmtId="41" fontId="9" fillId="3" borderId="85" xfId="1" applyFont="1" applyFill="1" applyBorder="1">
      <alignment vertical="center"/>
    </xf>
    <xf numFmtId="41" fontId="9" fillId="3" borderId="81" xfId="1" applyFont="1" applyFill="1" applyBorder="1">
      <alignment vertical="center"/>
    </xf>
    <xf numFmtId="41" fontId="9" fillId="3" borderId="17" xfId="1" applyFont="1" applyFill="1" applyBorder="1">
      <alignment vertical="center"/>
    </xf>
    <xf numFmtId="41" fontId="10" fillId="3" borderId="24" xfId="1" applyNumberFormat="1" applyFont="1" applyFill="1" applyBorder="1" applyAlignment="1">
      <alignment vertical="center"/>
    </xf>
    <xf numFmtId="41" fontId="10" fillId="3" borderId="21" xfId="1" applyNumberFormat="1" applyFont="1" applyFill="1" applyBorder="1" applyAlignment="1">
      <alignment vertical="center"/>
    </xf>
    <xf numFmtId="41" fontId="10" fillId="3" borderId="26" xfId="1" applyNumberFormat="1" applyFont="1" applyFill="1" applyBorder="1" applyAlignment="1">
      <alignment horizontal="center" vertical="center"/>
    </xf>
    <xf numFmtId="41" fontId="9" fillId="3" borderId="26" xfId="1" applyFont="1" applyFill="1" applyBorder="1">
      <alignment vertical="center"/>
    </xf>
    <xf numFmtId="41" fontId="9" fillId="0" borderId="31" xfId="1" applyFont="1" applyFill="1" applyBorder="1">
      <alignment vertical="center"/>
    </xf>
    <xf numFmtId="41" fontId="9" fillId="0" borderId="56" xfId="1" applyFont="1" applyFill="1" applyBorder="1">
      <alignment vertical="center"/>
    </xf>
    <xf numFmtId="41" fontId="9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9">
    <cellStyle name="백분율" xfId="2" builtinId="5"/>
    <cellStyle name="쉼표 [0]" xfId="1" builtinId="6"/>
    <cellStyle name="쉼표 [0] 2" xfId="3"/>
    <cellStyle name="쉼표 [0] 3" xfId="4"/>
    <cellStyle name="표준" xfId="0" builtinId="0"/>
    <cellStyle name="표준 2" xfId="5"/>
    <cellStyle name="표준 3" xfId="6"/>
    <cellStyle name="표준 4" xfId="7"/>
    <cellStyle name="표준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9"/>
  <sheetViews>
    <sheetView showGridLines="0" view="pageBreakPreview" topLeftCell="A37" zoomScaleNormal="100" zoomScaleSheetLayoutView="100" workbookViewId="0">
      <selection activeCell="A26" sqref="A26"/>
    </sheetView>
  </sheetViews>
  <sheetFormatPr defaultRowHeight="11.25" x14ac:dyDescent="0.15"/>
  <cols>
    <col min="1" max="1" width="11.83203125" style="6" customWidth="1"/>
    <col min="2" max="2" width="10.5" style="7" customWidth="1"/>
    <col min="3" max="3" width="20.33203125" style="5" customWidth="1"/>
    <col min="4" max="4" width="8.83203125" style="6" customWidth="1"/>
    <col min="5" max="5" width="11" customWidth="1"/>
    <col min="6" max="7" width="11.1640625" bestFit="1" customWidth="1"/>
    <col min="8" max="8" width="10.33203125" bestFit="1" customWidth="1"/>
    <col min="9" max="10" width="11.1640625" bestFit="1" customWidth="1"/>
    <col min="11" max="11" width="10" bestFit="1" customWidth="1"/>
    <col min="12" max="12" width="9.5" bestFit="1" customWidth="1"/>
    <col min="13" max="14" width="10" bestFit="1" customWidth="1"/>
    <col min="15" max="15" width="11.1640625" style="8" bestFit="1" customWidth="1"/>
    <col min="16" max="16" width="7" style="5" bestFit="1" customWidth="1"/>
    <col min="17" max="17" width="10" style="8" bestFit="1" customWidth="1"/>
    <col min="18" max="18" width="10" style="5" bestFit="1" customWidth="1"/>
    <col min="19" max="19" width="9.1640625" customWidth="1"/>
  </cols>
  <sheetData>
    <row r="1" spans="1:19" ht="30.75" customHeight="1" x14ac:dyDescent="0.15">
      <c r="A1" s="11" t="s">
        <v>255</v>
      </c>
      <c r="B1" s="1"/>
      <c r="C1" s="1"/>
      <c r="D1" s="12"/>
      <c r="E1" s="1"/>
      <c r="F1" s="1"/>
      <c r="G1" s="1"/>
      <c r="H1" s="1"/>
      <c r="I1" s="2"/>
      <c r="J1" s="2"/>
      <c r="K1" s="2"/>
      <c r="L1" s="2"/>
      <c r="M1" s="2"/>
      <c r="N1" s="2"/>
      <c r="O1" s="3"/>
      <c r="P1" s="4"/>
      <c r="Q1" s="3"/>
      <c r="R1" s="9"/>
      <c r="S1" s="10"/>
    </row>
    <row r="2" spans="1:19" s="47" customFormat="1" ht="18.75" customHeight="1" thickBot="1" x14ac:dyDescent="0.2">
      <c r="A2" s="44" t="s">
        <v>257</v>
      </c>
      <c r="B2" s="44"/>
      <c r="C2" s="45"/>
      <c r="D2" s="46"/>
      <c r="E2" s="45"/>
      <c r="F2" s="45"/>
      <c r="G2" s="45"/>
      <c r="L2" s="48"/>
      <c r="O2" s="49"/>
      <c r="P2" s="50"/>
      <c r="Q2" s="49"/>
      <c r="R2" s="51"/>
      <c r="S2" s="52" t="s">
        <v>256</v>
      </c>
    </row>
    <row r="3" spans="1:19" s="56" customFormat="1" ht="18.75" customHeight="1" x14ac:dyDescent="0.15">
      <c r="A3" s="13" t="s">
        <v>0</v>
      </c>
      <c r="B3" s="14" t="s">
        <v>1</v>
      </c>
      <c r="C3" s="15"/>
      <c r="D3" s="16"/>
      <c r="E3" s="17" t="s">
        <v>2</v>
      </c>
      <c r="F3" s="18" t="s">
        <v>216</v>
      </c>
      <c r="G3" s="19"/>
      <c r="H3" s="19"/>
      <c r="I3" s="53" t="s">
        <v>3</v>
      </c>
      <c r="J3" s="53"/>
      <c r="K3" s="53"/>
      <c r="L3" s="54"/>
      <c r="M3" s="53" t="s">
        <v>4</v>
      </c>
      <c r="N3" s="53"/>
      <c r="O3" s="53"/>
      <c r="P3" s="53"/>
      <c r="Q3" s="54"/>
      <c r="R3" s="55" t="s">
        <v>5</v>
      </c>
      <c r="S3" s="19"/>
    </row>
    <row r="4" spans="1:19" s="56" customFormat="1" ht="27.75" thickBot="1" x14ac:dyDescent="0.2">
      <c r="A4" s="20"/>
      <c r="B4" s="21" t="s">
        <v>6</v>
      </c>
      <c r="C4" s="22" t="s">
        <v>7</v>
      </c>
      <c r="D4" s="23" t="s">
        <v>8</v>
      </c>
      <c r="E4" s="24"/>
      <c r="F4" s="25" t="s">
        <v>9</v>
      </c>
      <c r="G4" s="26" t="s">
        <v>10</v>
      </c>
      <c r="H4" s="27" t="s">
        <v>11</v>
      </c>
      <c r="I4" s="57" t="s">
        <v>12</v>
      </c>
      <c r="J4" s="58" t="s">
        <v>13</v>
      </c>
      <c r="K4" s="58" t="s">
        <v>14</v>
      </c>
      <c r="L4" s="59" t="s">
        <v>15</v>
      </c>
      <c r="M4" s="57" t="s">
        <v>16</v>
      </c>
      <c r="N4" s="58" t="s">
        <v>13</v>
      </c>
      <c r="O4" s="60" t="s">
        <v>17</v>
      </c>
      <c r="P4" s="22" t="s">
        <v>18</v>
      </c>
      <c r="Q4" s="60" t="s">
        <v>19</v>
      </c>
      <c r="R4" s="61" t="s">
        <v>20</v>
      </c>
      <c r="S4" s="62" t="s">
        <v>22</v>
      </c>
    </row>
    <row r="5" spans="1:19" s="73" customFormat="1" ht="18" customHeight="1" thickTop="1" x14ac:dyDescent="0.15">
      <c r="A5" s="28" t="s">
        <v>23</v>
      </c>
      <c r="B5" s="63"/>
      <c r="C5" s="63"/>
      <c r="D5" s="64"/>
      <c r="E5" s="65">
        <v>3090</v>
      </c>
      <c r="F5" s="29">
        <v>47620</v>
      </c>
      <c r="G5" s="30">
        <v>28203</v>
      </c>
      <c r="H5" s="31" t="s">
        <v>159</v>
      </c>
      <c r="I5" s="66">
        <v>22826</v>
      </c>
      <c r="J5" s="30">
        <v>13478</v>
      </c>
      <c r="K5" s="67">
        <v>0.47933641327173454</v>
      </c>
      <c r="L5" s="68" t="s">
        <v>172</v>
      </c>
      <c r="M5" s="66">
        <v>3990</v>
      </c>
      <c r="N5" s="30">
        <v>2370</v>
      </c>
      <c r="O5" s="69">
        <v>0</v>
      </c>
      <c r="P5" s="70">
        <v>0</v>
      </c>
      <c r="Q5" s="71">
        <v>0</v>
      </c>
      <c r="R5" s="72">
        <v>2841</v>
      </c>
      <c r="S5" s="31">
        <v>1713</v>
      </c>
    </row>
    <row r="6" spans="1:19" s="85" customFormat="1" ht="18" customHeight="1" x14ac:dyDescent="0.15">
      <c r="A6" s="32"/>
      <c r="B6" s="74" t="s">
        <v>25</v>
      </c>
      <c r="C6" s="75"/>
      <c r="D6" s="76"/>
      <c r="E6" s="77">
        <v>1797</v>
      </c>
      <c r="F6" s="33">
        <v>35527</v>
      </c>
      <c r="G6" s="34">
        <v>21849</v>
      </c>
      <c r="H6" s="35" t="s">
        <v>160</v>
      </c>
      <c r="I6" s="78">
        <v>16466</v>
      </c>
      <c r="J6" s="34">
        <v>10097</v>
      </c>
      <c r="K6" s="79">
        <v>0.46347848115517776</v>
      </c>
      <c r="L6" s="80" t="s">
        <v>218</v>
      </c>
      <c r="M6" s="78">
        <v>2574</v>
      </c>
      <c r="N6" s="34">
        <v>1671</v>
      </c>
      <c r="O6" s="81">
        <v>0</v>
      </c>
      <c r="P6" s="82">
        <v>0</v>
      </c>
      <c r="Q6" s="83">
        <v>0</v>
      </c>
      <c r="R6" s="84">
        <v>1770</v>
      </c>
      <c r="S6" s="35">
        <v>1165</v>
      </c>
    </row>
    <row r="7" spans="1:19" s="98" customFormat="1" ht="18" customHeight="1" x14ac:dyDescent="0.15">
      <c r="A7" s="36" t="s">
        <v>154</v>
      </c>
      <c r="B7" s="86" t="s">
        <v>155</v>
      </c>
      <c r="C7" s="87"/>
      <c r="D7" s="88"/>
      <c r="E7" s="89">
        <v>1793</v>
      </c>
      <c r="F7" s="37">
        <v>35260</v>
      </c>
      <c r="G7" s="38">
        <v>21636</v>
      </c>
      <c r="H7" s="39" t="s">
        <v>161</v>
      </c>
      <c r="I7" s="90">
        <v>16342</v>
      </c>
      <c r="J7" s="38">
        <v>9996</v>
      </c>
      <c r="K7" s="91">
        <v>0.463471355643789</v>
      </c>
      <c r="L7" s="92" t="s">
        <v>219</v>
      </c>
      <c r="M7" s="90">
        <v>2568</v>
      </c>
      <c r="N7" s="38">
        <v>1665</v>
      </c>
      <c r="O7" s="93">
        <v>0</v>
      </c>
      <c r="P7" s="94">
        <v>0</v>
      </c>
      <c r="Q7" s="95">
        <v>0</v>
      </c>
      <c r="R7" s="96">
        <v>1765</v>
      </c>
      <c r="S7" s="97">
        <v>1160</v>
      </c>
    </row>
    <row r="8" spans="1:19" s="109" customFormat="1" ht="18" customHeight="1" x14ac:dyDescent="0.15">
      <c r="A8" s="40"/>
      <c r="B8" s="99" t="s">
        <v>137</v>
      </c>
      <c r="C8" s="100" t="s">
        <v>26</v>
      </c>
      <c r="D8" s="101" t="s">
        <v>149</v>
      </c>
      <c r="E8" s="102">
        <v>1046</v>
      </c>
      <c r="F8" s="41">
        <v>25107</v>
      </c>
      <c r="G8" s="42">
        <v>15628</v>
      </c>
      <c r="H8" s="43" t="s">
        <v>162</v>
      </c>
      <c r="I8" s="103">
        <v>11643</v>
      </c>
      <c r="J8" s="104">
        <v>7292</v>
      </c>
      <c r="K8" s="105">
        <v>0.46373521328713108</v>
      </c>
      <c r="L8" s="106" t="s">
        <v>220</v>
      </c>
      <c r="M8" s="103">
        <v>1569</v>
      </c>
      <c r="N8" s="104">
        <v>1084</v>
      </c>
      <c r="O8" s="107">
        <v>372.03</v>
      </c>
      <c r="P8" s="104">
        <v>0</v>
      </c>
      <c r="Q8" s="107">
        <v>0</v>
      </c>
      <c r="R8" s="108">
        <v>1050</v>
      </c>
      <c r="S8" s="43">
        <v>734</v>
      </c>
    </row>
    <row r="9" spans="1:19" s="109" customFormat="1" ht="18" customHeight="1" x14ac:dyDescent="0.15">
      <c r="A9" s="40"/>
      <c r="B9" s="110"/>
      <c r="C9" s="100" t="s">
        <v>27</v>
      </c>
      <c r="D9" s="101" t="s">
        <v>149</v>
      </c>
      <c r="E9" s="102">
        <v>78</v>
      </c>
      <c r="F9" s="41">
        <v>511</v>
      </c>
      <c r="G9" s="42">
        <v>168</v>
      </c>
      <c r="H9" s="43" t="s">
        <v>163</v>
      </c>
      <c r="I9" s="103">
        <v>262</v>
      </c>
      <c r="J9" s="104">
        <v>97</v>
      </c>
      <c r="K9" s="105">
        <v>0.51272015655577297</v>
      </c>
      <c r="L9" s="106" t="s">
        <v>221</v>
      </c>
      <c r="M9" s="103">
        <v>83</v>
      </c>
      <c r="N9" s="104">
        <v>28</v>
      </c>
      <c r="O9" s="107">
        <v>208.21</v>
      </c>
      <c r="P9" s="104">
        <v>0</v>
      </c>
      <c r="Q9" s="107">
        <v>0</v>
      </c>
      <c r="R9" s="108">
        <v>67</v>
      </c>
      <c r="S9" s="43">
        <v>26</v>
      </c>
    </row>
    <row r="10" spans="1:19" s="109" customFormat="1" ht="18" customHeight="1" x14ac:dyDescent="0.15">
      <c r="A10" s="40"/>
      <c r="B10" s="111"/>
      <c r="C10" s="100" t="s">
        <v>28</v>
      </c>
      <c r="D10" s="101" t="s">
        <v>149</v>
      </c>
      <c r="E10" s="102">
        <v>125</v>
      </c>
      <c r="F10" s="41">
        <v>521</v>
      </c>
      <c r="G10" s="42">
        <v>288</v>
      </c>
      <c r="H10" s="43" t="s">
        <v>164</v>
      </c>
      <c r="I10" s="103">
        <v>291</v>
      </c>
      <c r="J10" s="104">
        <v>157</v>
      </c>
      <c r="K10" s="105">
        <v>0.55854126679462568</v>
      </c>
      <c r="L10" s="106" t="s">
        <v>203</v>
      </c>
      <c r="M10" s="103">
        <v>152</v>
      </c>
      <c r="N10" s="104">
        <v>83</v>
      </c>
      <c r="O10" s="107">
        <v>214.64</v>
      </c>
      <c r="P10" s="104">
        <v>0</v>
      </c>
      <c r="Q10" s="107">
        <v>0</v>
      </c>
      <c r="R10" s="108">
        <v>125</v>
      </c>
      <c r="S10" s="43">
        <v>71</v>
      </c>
    </row>
    <row r="11" spans="1:19" s="109" customFormat="1" ht="18" customHeight="1" x14ac:dyDescent="0.15">
      <c r="A11" s="40"/>
      <c r="B11" s="99" t="s">
        <v>138</v>
      </c>
      <c r="C11" s="100" t="s">
        <v>29</v>
      </c>
      <c r="D11" s="101" t="s">
        <v>149</v>
      </c>
      <c r="E11" s="102">
        <v>202</v>
      </c>
      <c r="F11" s="41">
        <v>3409</v>
      </c>
      <c r="G11" s="42">
        <v>1936</v>
      </c>
      <c r="H11" s="43" t="s">
        <v>165</v>
      </c>
      <c r="I11" s="103">
        <v>1645</v>
      </c>
      <c r="J11" s="104">
        <v>965</v>
      </c>
      <c r="K11" s="105">
        <v>0.48254620123203285</v>
      </c>
      <c r="L11" s="106" t="s">
        <v>213</v>
      </c>
      <c r="M11" s="103">
        <v>303</v>
      </c>
      <c r="N11" s="104">
        <v>183</v>
      </c>
      <c r="O11" s="107">
        <v>356.98</v>
      </c>
      <c r="P11" s="104">
        <v>0</v>
      </c>
      <c r="Q11" s="107">
        <v>0</v>
      </c>
      <c r="R11" s="108">
        <v>202</v>
      </c>
      <c r="S11" s="43">
        <v>123</v>
      </c>
    </row>
    <row r="12" spans="1:19" s="109" customFormat="1" ht="18" customHeight="1" x14ac:dyDescent="0.15">
      <c r="A12" s="40"/>
      <c r="B12" s="110"/>
      <c r="C12" s="100" t="s">
        <v>30</v>
      </c>
      <c r="D12" s="101" t="s">
        <v>149</v>
      </c>
      <c r="E12" s="102">
        <v>15</v>
      </c>
      <c r="F12" s="41">
        <v>57</v>
      </c>
      <c r="G12" s="42">
        <v>10</v>
      </c>
      <c r="H12" s="43" t="s">
        <v>166</v>
      </c>
      <c r="I12" s="103">
        <v>29</v>
      </c>
      <c r="J12" s="104">
        <v>7</v>
      </c>
      <c r="K12" s="105">
        <v>0.50877192982456143</v>
      </c>
      <c r="L12" s="106" t="s">
        <v>222</v>
      </c>
      <c r="M12" s="103">
        <v>12</v>
      </c>
      <c r="N12" s="104">
        <v>3</v>
      </c>
      <c r="O12" s="107">
        <v>214.47</v>
      </c>
      <c r="P12" s="104">
        <v>0</v>
      </c>
      <c r="Q12" s="107">
        <v>0</v>
      </c>
      <c r="R12" s="108">
        <v>12</v>
      </c>
      <c r="S12" s="43">
        <v>3</v>
      </c>
    </row>
    <row r="13" spans="1:19" s="114" customFormat="1" ht="18" customHeight="1" x14ac:dyDescent="0.15">
      <c r="A13" s="40"/>
      <c r="B13" s="111"/>
      <c r="C13" s="100" t="s">
        <v>31</v>
      </c>
      <c r="D13" s="101" t="s">
        <v>149</v>
      </c>
      <c r="E13" s="102">
        <v>20</v>
      </c>
      <c r="F13" s="41">
        <v>86</v>
      </c>
      <c r="G13" s="42">
        <v>42</v>
      </c>
      <c r="H13" s="43" t="s">
        <v>167</v>
      </c>
      <c r="I13" s="112">
        <v>59</v>
      </c>
      <c r="J13" s="42">
        <v>27</v>
      </c>
      <c r="K13" s="105">
        <v>0.68604651162790697</v>
      </c>
      <c r="L13" s="106" t="s">
        <v>223</v>
      </c>
      <c r="M13" s="112">
        <v>28</v>
      </c>
      <c r="N13" s="42">
        <v>15</v>
      </c>
      <c r="O13" s="107">
        <v>231.21</v>
      </c>
      <c r="P13" s="104">
        <v>0</v>
      </c>
      <c r="Q13" s="113">
        <v>0</v>
      </c>
      <c r="R13" s="108">
        <v>20</v>
      </c>
      <c r="S13" s="43">
        <v>11</v>
      </c>
    </row>
    <row r="14" spans="1:19" s="109" customFormat="1" ht="18" customHeight="1" x14ac:dyDescent="0.15">
      <c r="A14" s="40"/>
      <c r="B14" s="99" t="s">
        <v>150</v>
      </c>
      <c r="C14" s="100" t="s">
        <v>32</v>
      </c>
      <c r="D14" s="101" t="s">
        <v>149</v>
      </c>
      <c r="E14" s="102">
        <v>18</v>
      </c>
      <c r="F14" s="41">
        <v>783</v>
      </c>
      <c r="G14" s="42">
        <v>385</v>
      </c>
      <c r="H14" s="43" t="s">
        <v>168</v>
      </c>
      <c r="I14" s="103">
        <v>357</v>
      </c>
      <c r="J14" s="104">
        <v>178</v>
      </c>
      <c r="K14" s="105">
        <v>0.45593869731800768</v>
      </c>
      <c r="L14" s="106" t="s">
        <v>161</v>
      </c>
      <c r="M14" s="103">
        <v>32</v>
      </c>
      <c r="N14" s="104">
        <v>14</v>
      </c>
      <c r="O14" s="107">
        <v>76</v>
      </c>
      <c r="P14" s="104">
        <v>0</v>
      </c>
      <c r="Q14" s="107">
        <v>0</v>
      </c>
      <c r="R14" s="108">
        <v>18</v>
      </c>
      <c r="S14" s="43">
        <v>11</v>
      </c>
    </row>
    <row r="15" spans="1:19" s="109" customFormat="1" ht="18" customHeight="1" x14ac:dyDescent="0.15">
      <c r="A15" s="40"/>
      <c r="B15" s="110"/>
      <c r="C15" s="100" t="s">
        <v>33</v>
      </c>
      <c r="D15" s="101" t="s">
        <v>149</v>
      </c>
      <c r="E15" s="102">
        <v>4</v>
      </c>
      <c r="F15" s="41">
        <v>23</v>
      </c>
      <c r="G15" s="42">
        <v>6</v>
      </c>
      <c r="H15" s="43" t="s">
        <v>169</v>
      </c>
      <c r="I15" s="103">
        <v>15</v>
      </c>
      <c r="J15" s="104">
        <v>6</v>
      </c>
      <c r="K15" s="105">
        <v>0.65217391304347827</v>
      </c>
      <c r="L15" s="106" t="s">
        <v>166</v>
      </c>
      <c r="M15" s="103">
        <v>4</v>
      </c>
      <c r="N15" s="104">
        <v>2</v>
      </c>
      <c r="O15" s="107">
        <v>53</v>
      </c>
      <c r="P15" s="104">
        <v>0</v>
      </c>
      <c r="Q15" s="107">
        <v>0</v>
      </c>
      <c r="R15" s="108">
        <v>4</v>
      </c>
      <c r="S15" s="43">
        <v>2</v>
      </c>
    </row>
    <row r="16" spans="1:19" s="109" customFormat="1" ht="18" customHeight="1" x14ac:dyDescent="0.15">
      <c r="A16" s="40"/>
      <c r="B16" s="111"/>
      <c r="C16" s="100" t="s">
        <v>34</v>
      </c>
      <c r="D16" s="101" t="s">
        <v>149</v>
      </c>
      <c r="E16" s="102">
        <v>5</v>
      </c>
      <c r="F16" s="41">
        <v>12</v>
      </c>
      <c r="G16" s="42">
        <v>2</v>
      </c>
      <c r="H16" s="43" t="s">
        <v>170</v>
      </c>
      <c r="I16" s="103">
        <v>5</v>
      </c>
      <c r="J16" s="104">
        <v>2</v>
      </c>
      <c r="K16" s="105">
        <v>0.41666666666666669</v>
      </c>
      <c r="L16" s="106" t="s">
        <v>186</v>
      </c>
      <c r="M16" s="103">
        <v>2</v>
      </c>
      <c r="N16" s="104">
        <v>0</v>
      </c>
      <c r="O16" s="107">
        <v>49</v>
      </c>
      <c r="P16" s="104">
        <v>0</v>
      </c>
      <c r="Q16" s="107">
        <v>0</v>
      </c>
      <c r="R16" s="108">
        <v>1</v>
      </c>
      <c r="S16" s="43">
        <v>0</v>
      </c>
    </row>
    <row r="17" spans="1:19" s="109" customFormat="1" ht="18" customHeight="1" x14ac:dyDescent="0.15">
      <c r="A17" s="40"/>
      <c r="B17" s="99" t="s">
        <v>124</v>
      </c>
      <c r="C17" s="100" t="s">
        <v>114</v>
      </c>
      <c r="D17" s="101" t="s">
        <v>149</v>
      </c>
      <c r="E17" s="102">
        <v>218</v>
      </c>
      <c r="F17" s="41">
        <v>3638</v>
      </c>
      <c r="G17" s="42">
        <v>2731</v>
      </c>
      <c r="H17" s="43" t="s">
        <v>171</v>
      </c>
      <c r="I17" s="103">
        <v>1484</v>
      </c>
      <c r="J17" s="104">
        <v>1072</v>
      </c>
      <c r="K17" s="105">
        <v>0.40791643760307861</v>
      </c>
      <c r="L17" s="106" t="s">
        <v>224</v>
      </c>
      <c r="M17" s="103">
        <v>327</v>
      </c>
      <c r="N17" s="104">
        <v>227</v>
      </c>
      <c r="O17" s="107">
        <v>325.52</v>
      </c>
      <c r="P17" s="104">
        <v>0</v>
      </c>
      <c r="Q17" s="107">
        <v>0</v>
      </c>
      <c r="R17" s="108">
        <v>220</v>
      </c>
      <c r="S17" s="43">
        <v>155</v>
      </c>
    </row>
    <row r="18" spans="1:19" s="109" customFormat="1" ht="18" customHeight="1" x14ac:dyDescent="0.15">
      <c r="A18" s="40"/>
      <c r="B18" s="110"/>
      <c r="C18" s="100" t="s">
        <v>115</v>
      </c>
      <c r="D18" s="101" t="s">
        <v>149</v>
      </c>
      <c r="E18" s="102">
        <v>16</v>
      </c>
      <c r="F18" s="41">
        <v>118</v>
      </c>
      <c r="G18" s="42">
        <v>52</v>
      </c>
      <c r="H18" s="43" t="s">
        <v>172</v>
      </c>
      <c r="I18" s="103">
        <v>74</v>
      </c>
      <c r="J18" s="104">
        <v>30</v>
      </c>
      <c r="K18" s="105">
        <v>0.6271186440677966</v>
      </c>
      <c r="L18" s="106" t="s">
        <v>225</v>
      </c>
      <c r="M18" s="103">
        <v>10</v>
      </c>
      <c r="N18" s="104">
        <v>4</v>
      </c>
      <c r="O18" s="107">
        <v>222.68</v>
      </c>
      <c r="P18" s="104">
        <v>0</v>
      </c>
      <c r="Q18" s="107">
        <v>0</v>
      </c>
      <c r="R18" s="108">
        <v>10</v>
      </c>
      <c r="S18" s="43">
        <v>4</v>
      </c>
    </row>
    <row r="19" spans="1:19" s="109" customFormat="1" ht="18" customHeight="1" x14ac:dyDescent="0.15">
      <c r="A19" s="40"/>
      <c r="B19" s="111"/>
      <c r="C19" s="100" t="s">
        <v>116</v>
      </c>
      <c r="D19" s="101" t="s">
        <v>149</v>
      </c>
      <c r="E19" s="102">
        <v>27</v>
      </c>
      <c r="F19" s="41">
        <v>121</v>
      </c>
      <c r="G19" s="42">
        <v>87</v>
      </c>
      <c r="H19" s="43" t="s">
        <v>173</v>
      </c>
      <c r="I19" s="103">
        <v>71</v>
      </c>
      <c r="J19" s="104">
        <v>53</v>
      </c>
      <c r="K19" s="105">
        <v>0.58677685950413228</v>
      </c>
      <c r="L19" s="106" t="s">
        <v>181</v>
      </c>
      <c r="M19" s="103">
        <v>17</v>
      </c>
      <c r="N19" s="104">
        <v>11</v>
      </c>
      <c r="O19" s="107">
        <v>219.62</v>
      </c>
      <c r="P19" s="104">
        <v>0</v>
      </c>
      <c r="Q19" s="107">
        <v>0</v>
      </c>
      <c r="R19" s="108">
        <v>17</v>
      </c>
      <c r="S19" s="43">
        <v>11</v>
      </c>
    </row>
    <row r="20" spans="1:19" s="116" customFormat="1" ht="18" customHeight="1" x14ac:dyDescent="0.15">
      <c r="A20" s="40"/>
      <c r="B20" s="115" t="s">
        <v>126</v>
      </c>
      <c r="C20" s="100" t="s">
        <v>35</v>
      </c>
      <c r="D20" s="101" t="s">
        <v>149</v>
      </c>
      <c r="E20" s="102">
        <v>6</v>
      </c>
      <c r="F20" s="41">
        <v>256</v>
      </c>
      <c r="G20" s="42">
        <v>214</v>
      </c>
      <c r="H20" s="43" t="s">
        <v>174</v>
      </c>
      <c r="I20" s="103">
        <v>76</v>
      </c>
      <c r="J20" s="104">
        <v>60</v>
      </c>
      <c r="K20" s="105">
        <v>0.296875</v>
      </c>
      <c r="L20" s="106" t="s">
        <v>226</v>
      </c>
      <c r="M20" s="103">
        <v>8</v>
      </c>
      <c r="N20" s="104">
        <v>7</v>
      </c>
      <c r="O20" s="107">
        <v>353.05</v>
      </c>
      <c r="P20" s="104">
        <v>0</v>
      </c>
      <c r="Q20" s="107">
        <v>0</v>
      </c>
      <c r="R20" s="108">
        <v>6</v>
      </c>
      <c r="S20" s="43">
        <v>6</v>
      </c>
    </row>
    <row r="21" spans="1:19" s="109" customFormat="1" ht="18" customHeight="1" x14ac:dyDescent="0.15">
      <c r="A21" s="117"/>
      <c r="B21" s="115" t="s">
        <v>127</v>
      </c>
      <c r="C21" s="100" t="s">
        <v>36</v>
      </c>
      <c r="D21" s="101" t="s">
        <v>149</v>
      </c>
      <c r="E21" s="102">
        <v>11</v>
      </c>
      <c r="F21" s="41">
        <v>584</v>
      </c>
      <c r="G21" s="42">
        <v>78</v>
      </c>
      <c r="H21" s="43" t="s">
        <v>175</v>
      </c>
      <c r="I21" s="103">
        <v>311</v>
      </c>
      <c r="J21" s="104">
        <v>45</v>
      </c>
      <c r="K21" s="105">
        <v>0.53253424657534243</v>
      </c>
      <c r="L21" s="106" t="s">
        <v>227</v>
      </c>
      <c r="M21" s="103">
        <v>17</v>
      </c>
      <c r="N21" s="104">
        <v>4</v>
      </c>
      <c r="O21" s="107">
        <v>90</v>
      </c>
      <c r="P21" s="104" t="s">
        <v>253</v>
      </c>
      <c r="Q21" s="107">
        <v>87.17</v>
      </c>
      <c r="R21" s="108">
        <v>11</v>
      </c>
      <c r="S21" s="43">
        <v>3</v>
      </c>
    </row>
    <row r="22" spans="1:19" s="116" customFormat="1" ht="18" customHeight="1" x14ac:dyDescent="0.15">
      <c r="A22" s="118"/>
      <c r="B22" s="119"/>
      <c r="C22" s="120" t="s">
        <v>117</v>
      </c>
      <c r="D22" s="121" t="s">
        <v>149</v>
      </c>
      <c r="E22" s="122">
        <v>2</v>
      </c>
      <c r="F22" s="123">
        <v>34</v>
      </c>
      <c r="G22" s="124">
        <v>9</v>
      </c>
      <c r="H22" s="125" t="s">
        <v>176</v>
      </c>
      <c r="I22" s="126">
        <v>20</v>
      </c>
      <c r="J22" s="124">
        <v>5</v>
      </c>
      <c r="K22" s="127">
        <v>0.58823529411764708</v>
      </c>
      <c r="L22" s="128" t="s">
        <v>206</v>
      </c>
      <c r="M22" s="129">
        <v>4</v>
      </c>
      <c r="N22" s="124">
        <v>0</v>
      </c>
      <c r="O22" s="130">
        <v>65</v>
      </c>
      <c r="P22" s="131">
        <v>0</v>
      </c>
      <c r="Q22" s="130">
        <v>0</v>
      </c>
      <c r="R22" s="123">
        <v>2</v>
      </c>
      <c r="S22" s="132">
        <v>0</v>
      </c>
    </row>
    <row r="23" spans="1:19" s="142" customFormat="1" ht="18" customHeight="1" x14ac:dyDescent="0.15">
      <c r="A23" s="133" t="s">
        <v>151</v>
      </c>
      <c r="B23" s="134" t="s">
        <v>155</v>
      </c>
      <c r="C23" s="87"/>
      <c r="D23" s="88"/>
      <c r="E23" s="135">
        <v>4</v>
      </c>
      <c r="F23" s="37">
        <v>267</v>
      </c>
      <c r="G23" s="136">
        <v>213</v>
      </c>
      <c r="H23" s="39" t="s">
        <v>177</v>
      </c>
      <c r="I23" s="90">
        <v>124</v>
      </c>
      <c r="J23" s="136">
        <v>101</v>
      </c>
      <c r="K23" s="137">
        <v>0.46441947565543074</v>
      </c>
      <c r="L23" s="138" t="s">
        <v>228</v>
      </c>
      <c r="M23" s="139">
        <v>6</v>
      </c>
      <c r="N23" s="136">
        <v>6</v>
      </c>
      <c r="O23" s="95">
        <v>0</v>
      </c>
      <c r="P23" s="38">
        <v>0</v>
      </c>
      <c r="Q23" s="95">
        <v>0</v>
      </c>
      <c r="R23" s="140">
        <v>5</v>
      </c>
      <c r="S23" s="141">
        <v>5</v>
      </c>
    </row>
    <row r="24" spans="1:19" s="116" customFormat="1" ht="18" customHeight="1" x14ac:dyDescent="0.15">
      <c r="A24" s="118"/>
      <c r="B24" s="143" t="s">
        <v>139</v>
      </c>
      <c r="C24" s="144" t="s">
        <v>144</v>
      </c>
      <c r="D24" s="145" t="s">
        <v>149</v>
      </c>
      <c r="E24" s="122">
        <v>4</v>
      </c>
      <c r="F24" s="123">
        <v>267</v>
      </c>
      <c r="G24" s="124">
        <v>213</v>
      </c>
      <c r="H24" s="125" t="s">
        <v>177</v>
      </c>
      <c r="I24" s="126">
        <v>124</v>
      </c>
      <c r="J24" s="124">
        <v>101</v>
      </c>
      <c r="K24" s="127">
        <v>0.46441947565543074</v>
      </c>
      <c r="L24" s="128" t="s">
        <v>228</v>
      </c>
      <c r="M24" s="129">
        <v>6</v>
      </c>
      <c r="N24" s="124">
        <v>6</v>
      </c>
      <c r="O24" s="130">
        <v>93.5</v>
      </c>
      <c r="P24" s="131">
        <v>0</v>
      </c>
      <c r="Q24" s="130">
        <v>0</v>
      </c>
      <c r="R24" s="123">
        <v>5</v>
      </c>
      <c r="S24" s="132">
        <v>5</v>
      </c>
    </row>
    <row r="25" spans="1:19" s="154" customFormat="1" ht="18" customHeight="1" x14ac:dyDescent="0.15">
      <c r="A25" s="146"/>
      <c r="B25" s="147" t="s">
        <v>153</v>
      </c>
      <c r="C25" s="75"/>
      <c r="D25" s="76"/>
      <c r="E25" s="148">
        <v>1293</v>
      </c>
      <c r="F25" s="33">
        <v>12093</v>
      </c>
      <c r="G25" s="149">
        <v>6354</v>
      </c>
      <c r="H25" s="35" t="s">
        <v>178</v>
      </c>
      <c r="I25" s="78">
        <v>6360</v>
      </c>
      <c r="J25" s="149">
        <v>3381</v>
      </c>
      <c r="K25" s="150">
        <v>0.52592408831555448</v>
      </c>
      <c r="L25" s="151" t="s">
        <v>229</v>
      </c>
      <c r="M25" s="152">
        <v>1416</v>
      </c>
      <c r="N25" s="149">
        <v>699</v>
      </c>
      <c r="O25" s="83">
        <v>0</v>
      </c>
      <c r="P25" s="34">
        <v>0</v>
      </c>
      <c r="Q25" s="83">
        <v>0</v>
      </c>
      <c r="R25" s="33">
        <v>1071</v>
      </c>
      <c r="S25" s="153">
        <v>548</v>
      </c>
    </row>
    <row r="26" spans="1:19" s="142" customFormat="1" ht="18" customHeight="1" x14ac:dyDescent="0.15">
      <c r="A26" s="36" t="s">
        <v>152</v>
      </c>
      <c r="B26" s="86" t="s">
        <v>155</v>
      </c>
      <c r="C26" s="87"/>
      <c r="D26" s="88"/>
      <c r="E26" s="155">
        <v>819</v>
      </c>
      <c r="F26" s="37">
        <v>6316</v>
      </c>
      <c r="G26" s="136">
        <v>2705</v>
      </c>
      <c r="H26" s="39" t="s">
        <v>179</v>
      </c>
      <c r="I26" s="90">
        <v>2782</v>
      </c>
      <c r="J26" s="136">
        <v>1171</v>
      </c>
      <c r="K26" s="137">
        <v>0.44046865104496519</v>
      </c>
      <c r="L26" s="138" t="s">
        <v>221</v>
      </c>
      <c r="M26" s="139">
        <v>791</v>
      </c>
      <c r="N26" s="136">
        <v>352</v>
      </c>
      <c r="O26" s="95">
        <v>0</v>
      </c>
      <c r="P26" s="38">
        <v>0</v>
      </c>
      <c r="Q26" s="95">
        <v>0</v>
      </c>
      <c r="R26" s="37">
        <v>596</v>
      </c>
      <c r="S26" s="156">
        <v>276</v>
      </c>
    </row>
    <row r="27" spans="1:19" s="109" customFormat="1" ht="18" customHeight="1" x14ac:dyDescent="0.15">
      <c r="A27" s="117"/>
      <c r="B27" s="99" t="s">
        <v>140</v>
      </c>
      <c r="C27" s="100" t="s">
        <v>37</v>
      </c>
      <c r="D27" s="101" t="s">
        <v>149</v>
      </c>
      <c r="E27" s="102">
        <v>61</v>
      </c>
      <c r="F27" s="41">
        <v>503</v>
      </c>
      <c r="G27" s="157">
        <v>76</v>
      </c>
      <c r="H27" s="43" t="s">
        <v>180</v>
      </c>
      <c r="I27" s="112">
        <v>202</v>
      </c>
      <c r="J27" s="157">
        <v>28</v>
      </c>
      <c r="K27" s="158">
        <v>0.40159045725646125</v>
      </c>
      <c r="L27" s="159" t="s">
        <v>230</v>
      </c>
      <c r="M27" s="160">
        <v>92</v>
      </c>
      <c r="N27" s="157">
        <v>11</v>
      </c>
      <c r="O27" s="113">
        <v>57</v>
      </c>
      <c r="P27" s="42">
        <v>0</v>
      </c>
      <c r="Q27" s="113">
        <v>0</v>
      </c>
      <c r="R27" s="41">
        <v>62</v>
      </c>
      <c r="S27" s="161">
        <v>10</v>
      </c>
    </row>
    <row r="28" spans="1:19" s="109" customFormat="1" ht="18" customHeight="1" x14ac:dyDescent="0.15">
      <c r="A28" s="117"/>
      <c r="B28" s="110"/>
      <c r="C28" s="100" t="s">
        <v>38</v>
      </c>
      <c r="D28" s="101" t="s">
        <v>149</v>
      </c>
      <c r="E28" s="102">
        <v>5</v>
      </c>
      <c r="F28" s="41">
        <v>13</v>
      </c>
      <c r="G28" s="157">
        <v>1</v>
      </c>
      <c r="H28" s="43" t="s">
        <v>181</v>
      </c>
      <c r="I28" s="112">
        <v>8</v>
      </c>
      <c r="J28" s="157">
        <v>0</v>
      </c>
      <c r="K28" s="158">
        <v>0.61538461538461542</v>
      </c>
      <c r="L28" s="159" t="s">
        <v>231</v>
      </c>
      <c r="M28" s="160">
        <v>3</v>
      </c>
      <c r="N28" s="157">
        <v>0</v>
      </c>
      <c r="O28" s="113">
        <v>51</v>
      </c>
      <c r="P28" s="42">
        <v>0</v>
      </c>
      <c r="Q28" s="113">
        <v>0</v>
      </c>
      <c r="R28" s="41">
        <v>3</v>
      </c>
      <c r="S28" s="161">
        <v>0</v>
      </c>
    </row>
    <row r="29" spans="1:19" s="109" customFormat="1" ht="18" customHeight="1" x14ac:dyDescent="0.15">
      <c r="A29" s="117"/>
      <c r="B29" s="110"/>
      <c r="C29" s="100" t="s">
        <v>39</v>
      </c>
      <c r="D29" s="101" t="s">
        <v>149</v>
      </c>
      <c r="E29" s="102">
        <v>10</v>
      </c>
      <c r="F29" s="41">
        <v>15</v>
      </c>
      <c r="G29" s="157">
        <v>4</v>
      </c>
      <c r="H29" s="43" t="s">
        <v>182</v>
      </c>
      <c r="I29" s="112">
        <v>10</v>
      </c>
      <c r="J29" s="157">
        <v>1</v>
      </c>
      <c r="K29" s="158">
        <v>0.66666666666666663</v>
      </c>
      <c r="L29" s="159" t="s">
        <v>186</v>
      </c>
      <c r="M29" s="160">
        <v>4</v>
      </c>
      <c r="N29" s="157">
        <v>0</v>
      </c>
      <c r="O29" s="113">
        <v>55.5</v>
      </c>
      <c r="P29" s="42">
        <v>0</v>
      </c>
      <c r="Q29" s="113">
        <v>0</v>
      </c>
      <c r="R29" s="41">
        <v>4</v>
      </c>
      <c r="S29" s="161">
        <v>0</v>
      </c>
    </row>
    <row r="30" spans="1:19" s="109" customFormat="1" ht="18" customHeight="1" x14ac:dyDescent="0.15">
      <c r="A30" s="117"/>
      <c r="B30" s="110"/>
      <c r="C30" s="100" t="s">
        <v>40</v>
      </c>
      <c r="D30" s="101" t="s">
        <v>149</v>
      </c>
      <c r="E30" s="102">
        <v>61</v>
      </c>
      <c r="F30" s="41">
        <v>586</v>
      </c>
      <c r="G30" s="157">
        <v>99</v>
      </c>
      <c r="H30" s="43" t="s">
        <v>183</v>
      </c>
      <c r="I30" s="112">
        <v>236</v>
      </c>
      <c r="J30" s="157">
        <v>37</v>
      </c>
      <c r="K30" s="158">
        <v>0.40273037542662116</v>
      </c>
      <c r="L30" s="159" t="s">
        <v>232</v>
      </c>
      <c r="M30" s="160">
        <v>84</v>
      </c>
      <c r="N30" s="157">
        <v>19</v>
      </c>
      <c r="O30" s="113">
        <v>53</v>
      </c>
      <c r="P30" s="42">
        <v>0</v>
      </c>
      <c r="Q30" s="113">
        <v>0</v>
      </c>
      <c r="R30" s="41">
        <v>64</v>
      </c>
      <c r="S30" s="161">
        <v>18</v>
      </c>
    </row>
    <row r="31" spans="1:19" s="109" customFormat="1" ht="18" customHeight="1" x14ac:dyDescent="0.15">
      <c r="A31" s="117"/>
      <c r="B31" s="110"/>
      <c r="C31" s="100" t="s">
        <v>41</v>
      </c>
      <c r="D31" s="101" t="s">
        <v>149</v>
      </c>
      <c r="E31" s="102">
        <v>5</v>
      </c>
      <c r="F31" s="41">
        <v>12</v>
      </c>
      <c r="G31" s="157">
        <v>0</v>
      </c>
      <c r="H31" s="43" t="s">
        <v>170</v>
      </c>
      <c r="I31" s="112">
        <v>4</v>
      </c>
      <c r="J31" s="157">
        <v>0</v>
      </c>
      <c r="K31" s="158">
        <v>0.33333333333333331</v>
      </c>
      <c r="L31" s="159" t="s">
        <v>200</v>
      </c>
      <c r="M31" s="160">
        <v>0</v>
      </c>
      <c r="N31" s="157">
        <v>0</v>
      </c>
      <c r="O31" s="113">
        <v>0</v>
      </c>
      <c r="P31" s="42">
        <v>0</v>
      </c>
      <c r="Q31" s="113">
        <v>0</v>
      </c>
      <c r="R31" s="41">
        <v>0</v>
      </c>
      <c r="S31" s="161">
        <v>0</v>
      </c>
    </row>
    <row r="32" spans="1:19" s="109" customFormat="1" ht="18" customHeight="1" x14ac:dyDescent="0.15">
      <c r="A32" s="117"/>
      <c r="B32" s="110"/>
      <c r="C32" s="100" t="s">
        <v>42</v>
      </c>
      <c r="D32" s="101" t="s">
        <v>149</v>
      </c>
      <c r="E32" s="102">
        <v>10</v>
      </c>
      <c r="F32" s="41">
        <v>12</v>
      </c>
      <c r="G32" s="157">
        <v>2</v>
      </c>
      <c r="H32" s="43" t="s">
        <v>184</v>
      </c>
      <c r="I32" s="112">
        <v>11</v>
      </c>
      <c r="J32" s="157">
        <v>2</v>
      </c>
      <c r="K32" s="158">
        <v>0.91666666666666663</v>
      </c>
      <c r="L32" s="159" t="s">
        <v>199</v>
      </c>
      <c r="M32" s="160">
        <v>4</v>
      </c>
      <c r="N32" s="157">
        <v>1</v>
      </c>
      <c r="O32" s="113">
        <v>50</v>
      </c>
      <c r="P32" s="42">
        <v>0</v>
      </c>
      <c r="Q32" s="113">
        <v>0</v>
      </c>
      <c r="R32" s="41">
        <v>4</v>
      </c>
      <c r="S32" s="161">
        <v>1</v>
      </c>
    </row>
    <row r="33" spans="1:19" s="109" customFormat="1" ht="18" customHeight="1" x14ac:dyDescent="0.15">
      <c r="A33" s="117"/>
      <c r="B33" s="110"/>
      <c r="C33" s="100" t="s">
        <v>118</v>
      </c>
      <c r="D33" s="101" t="s">
        <v>149</v>
      </c>
      <c r="E33" s="102">
        <v>49</v>
      </c>
      <c r="F33" s="41">
        <v>336</v>
      </c>
      <c r="G33" s="157">
        <v>164</v>
      </c>
      <c r="H33" s="43" t="s">
        <v>185</v>
      </c>
      <c r="I33" s="112">
        <v>162</v>
      </c>
      <c r="J33" s="157">
        <v>78</v>
      </c>
      <c r="K33" s="158">
        <v>0.48214285714285715</v>
      </c>
      <c r="L33" s="159" t="s">
        <v>230</v>
      </c>
      <c r="M33" s="160">
        <v>73</v>
      </c>
      <c r="N33" s="157">
        <v>35</v>
      </c>
      <c r="O33" s="113">
        <v>67</v>
      </c>
      <c r="P33" s="42">
        <v>0</v>
      </c>
      <c r="Q33" s="113">
        <v>0</v>
      </c>
      <c r="R33" s="41">
        <v>50</v>
      </c>
      <c r="S33" s="161">
        <v>25</v>
      </c>
    </row>
    <row r="34" spans="1:19" s="109" customFormat="1" ht="18" customHeight="1" x14ac:dyDescent="0.15">
      <c r="A34" s="117"/>
      <c r="B34" s="110"/>
      <c r="C34" s="100" t="s">
        <v>119</v>
      </c>
      <c r="D34" s="101" t="s">
        <v>149</v>
      </c>
      <c r="E34" s="102">
        <v>4</v>
      </c>
      <c r="F34" s="41">
        <v>4</v>
      </c>
      <c r="G34" s="157">
        <v>0</v>
      </c>
      <c r="H34" s="43" t="s">
        <v>186</v>
      </c>
      <c r="I34" s="112">
        <v>4</v>
      </c>
      <c r="J34" s="157">
        <v>0</v>
      </c>
      <c r="K34" s="158">
        <v>1</v>
      </c>
      <c r="L34" s="159" t="s">
        <v>186</v>
      </c>
      <c r="M34" s="160">
        <v>3</v>
      </c>
      <c r="N34" s="157">
        <v>0</v>
      </c>
      <c r="O34" s="113">
        <v>52</v>
      </c>
      <c r="P34" s="42">
        <v>0</v>
      </c>
      <c r="Q34" s="113">
        <v>0</v>
      </c>
      <c r="R34" s="41">
        <v>3</v>
      </c>
      <c r="S34" s="161">
        <v>0</v>
      </c>
    </row>
    <row r="35" spans="1:19" s="109" customFormat="1" ht="18" customHeight="1" x14ac:dyDescent="0.15">
      <c r="A35" s="117"/>
      <c r="B35" s="111"/>
      <c r="C35" s="100" t="s">
        <v>120</v>
      </c>
      <c r="D35" s="101" t="s">
        <v>149</v>
      </c>
      <c r="E35" s="102">
        <v>6</v>
      </c>
      <c r="F35" s="41">
        <v>4</v>
      </c>
      <c r="G35" s="157">
        <v>2</v>
      </c>
      <c r="H35" s="43" t="s">
        <v>187</v>
      </c>
      <c r="I35" s="112">
        <v>3</v>
      </c>
      <c r="J35" s="157">
        <v>1</v>
      </c>
      <c r="K35" s="158">
        <v>0.75</v>
      </c>
      <c r="L35" s="159" t="s">
        <v>233</v>
      </c>
      <c r="M35" s="160">
        <v>2</v>
      </c>
      <c r="N35" s="157">
        <v>0</v>
      </c>
      <c r="O35" s="113">
        <v>73</v>
      </c>
      <c r="P35" s="42">
        <v>0</v>
      </c>
      <c r="Q35" s="113">
        <v>0</v>
      </c>
      <c r="R35" s="41">
        <v>1</v>
      </c>
      <c r="S35" s="161">
        <v>0</v>
      </c>
    </row>
    <row r="36" spans="1:19" s="109" customFormat="1" ht="18" customHeight="1" x14ac:dyDescent="0.15">
      <c r="A36" s="117"/>
      <c r="B36" s="115" t="s">
        <v>43</v>
      </c>
      <c r="C36" s="100" t="s">
        <v>44</v>
      </c>
      <c r="D36" s="101" t="s">
        <v>149</v>
      </c>
      <c r="E36" s="102">
        <v>4</v>
      </c>
      <c r="F36" s="41">
        <v>159</v>
      </c>
      <c r="G36" s="157">
        <v>116</v>
      </c>
      <c r="H36" s="43" t="s">
        <v>188</v>
      </c>
      <c r="I36" s="112">
        <v>52</v>
      </c>
      <c r="J36" s="157">
        <v>38</v>
      </c>
      <c r="K36" s="158">
        <v>0.32704402515723269</v>
      </c>
      <c r="L36" s="159" t="s">
        <v>234</v>
      </c>
      <c r="M36" s="160">
        <v>6</v>
      </c>
      <c r="N36" s="157">
        <v>5</v>
      </c>
      <c r="O36" s="113">
        <v>83</v>
      </c>
      <c r="P36" s="42">
        <v>0</v>
      </c>
      <c r="Q36" s="113">
        <v>0</v>
      </c>
      <c r="R36" s="41">
        <v>4</v>
      </c>
      <c r="S36" s="161">
        <v>3</v>
      </c>
    </row>
    <row r="37" spans="1:19" s="109" customFormat="1" ht="18" customHeight="1" x14ac:dyDescent="0.15">
      <c r="A37" s="117"/>
      <c r="B37" s="99" t="s">
        <v>125</v>
      </c>
      <c r="C37" s="100" t="s">
        <v>45</v>
      </c>
      <c r="D37" s="101" t="s">
        <v>149</v>
      </c>
      <c r="E37" s="102">
        <v>36</v>
      </c>
      <c r="F37" s="41">
        <v>313</v>
      </c>
      <c r="G37" s="157">
        <v>177</v>
      </c>
      <c r="H37" s="43" t="s">
        <v>189</v>
      </c>
      <c r="I37" s="112">
        <v>129</v>
      </c>
      <c r="J37" s="157">
        <v>81</v>
      </c>
      <c r="K37" s="158">
        <v>0.41214057507987223</v>
      </c>
      <c r="L37" s="159" t="s">
        <v>196</v>
      </c>
      <c r="M37" s="160">
        <v>56</v>
      </c>
      <c r="N37" s="157">
        <v>35</v>
      </c>
      <c r="O37" s="113">
        <v>68</v>
      </c>
      <c r="P37" s="42">
        <v>0</v>
      </c>
      <c r="Q37" s="113">
        <v>0</v>
      </c>
      <c r="R37" s="41">
        <v>37</v>
      </c>
      <c r="S37" s="161">
        <v>24</v>
      </c>
    </row>
    <row r="38" spans="1:19" s="109" customFormat="1" ht="18" customHeight="1" x14ac:dyDescent="0.15">
      <c r="A38" s="117"/>
      <c r="B38" s="110"/>
      <c r="C38" s="100" t="s">
        <v>46</v>
      </c>
      <c r="D38" s="101" t="s">
        <v>149</v>
      </c>
      <c r="E38" s="102">
        <v>4</v>
      </c>
      <c r="F38" s="41">
        <v>8</v>
      </c>
      <c r="G38" s="157">
        <v>6</v>
      </c>
      <c r="H38" s="43" t="s">
        <v>190</v>
      </c>
      <c r="I38" s="112">
        <v>5</v>
      </c>
      <c r="J38" s="157">
        <v>3</v>
      </c>
      <c r="K38" s="158">
        <v>0.625</v>
      </c>
      <c r="L38" s="159" t="s">
        <v>195</v>
      </c>
      <c r="M38" s="160">
        <v>4</v>
      </c>
      <c r="N38" s="157">
        <v>2</v>
      </c>
      <c r="O38" s="113">
        <v>54</v>
      </c>
      <c r="P38" s="42">
        <v>0</v>
      </c>
      <c r="Q38" s="113">
        <v>0</v>
      </c>
      <c r="R38" s="41">
        <v>2</v>
      </c>
      <c r="S38" s="161">
        <v>1</v>
      </c>
    </row>
    <row r="39" spans="1:19" s="109" customFormat="1" ht="18" customHeight="1" x14ac:dyDescent="0.15">
      <c r="A39" s="117"/>
      <c r="B39" s="110"/>
      <c r="C39" s="100" t="s">
        <v>47</v>
      </c>
      <c r="D39" s="101" t="s">
        <v>149</v>
      </c>
      <c r="E39" s="102">
        <v>32</v>
      </c>
      <c r="F39" s="41">
        <v>235</v>
      </c>
      <c r="G39" s="157">
        <v>139</v>
      </c>
      <c r="H39" s="43" t="s">
        <v>191</v>
      </c>
      <c r="I39" s="112">
        <v>98</v>
      </c>
      <c r="J39" s="157">
        <v>64</v>
      </c>
      <c r="K39" s="158">
        <v>0.41702127659574467</v>
      </c>
      <c r="L39" s="159" t="s">
        <v>235</v>
      </c>
      <c r="M39" s="160">
        <v>49</v>
      </c>
      <c r="N39" s="157">
        <v>30</v>
      </c>
      <c r="O39" s="113">
        <v>57</v>
      </c>
      <c r="P39" s="42">
        <v>0</v>
      </c>
      <c r="Q39" s="113">
        <v>0</v>
      </c>
      <c r="R39" s="41">
        <v>33</v>
      </c>
      <c r="S39" s="161">
        <v>22</v>
      </c>
    </row>
    <row r="40" spans="1:19" s="109" customFormat="1" ht="18" customHeight="1" x14ac:dyDescent="0.15">
      <c r="A40" s="117"/>
      <c r="B40" s="111"/>
      <c r="C40" s="100" t="s">
        <v>48</v>
      </c>
      <c r="D40" s="101" t="s">
        <v>149</v>
      </c>
      <c r="E40" s="102">
        <v>4</v>
      </c>
      <c r="F40" s="41">
        <v>8</v>
      </c>
      <c r="G40" s="157">
        <v>5</v>
      </c>
      <c r="H40" s="43" t="s">
        <v>190</v>
      </c>
      <c r="I40" s="112">
        <v>6</v>
      </c>
      <c r="J40" s="157">
        <v>4</v>
      </c>
      <c r="K40" s="158">
        <v>0.75</v>
      </c>
      <c r="L40" s="159" t="s">
        <v>182</v>
      </c>
      <c r="M40" s="160">
        <v>3</v>
      </c>
      <c r="N40" s="157">
        <v>2</v>
      </c>
      <c r="O40" s="113">
        <v>62</v>
      </c>
      <c r="P40" s="42">
        <v>0</v>
      </c>
      <c r="Q40" s="113">
        <v>0</v>
      </c>
      <c r="R40" s="41">
        <v>3</v>
      </c>
      <c r="S40" s="161">
        <v>2</v>
      </c>
    </row>
    <row r="41" spans="1:19" s="109" customFormat="1" ht="18" customHeight="1" x14ac:dyDescent="0.15">
      <c r="A41" s="117"/>
      <c r="B41" s="99" t="s">
        <v>128</v>
      </c>
      <c r="C41" s="100" t="s">
        <v>49</v>
      </c>
      <c r="D41" s="101" t="s">
        <v>149</v>
      </c>
      <c r="E41" s="102">
        <v>42</v>
      </c>
      <c r="F41" s="41">
        <v>738</v>
      </c>
      <c r="G41" s="157">
        <v>641</v>
      </c>
      <c r="H41" s="43" t="s">
        <v>192</v>
      </c>
      <c r="I41" s="112">
        <v>342</v>
      </c>
      <c r="J41" s="157">
        <v>294</v>
      </c>
      <c r="K41" s="158">
        <v>0.46341463414634149</v>
      </c>
      <c r="L41" s="159" t="s">
        <v>213</v>
      </c>
      <c r="M41" s="160">
        <v>68</v>
      </c>
      <c r="N41" s="157">
        <v>59</v>
      </c>
      <c r="O41" s="113">
        <v>76</v>
      </c>
      <c r="P41" s="42" t="s">
        <v>254</v>
      </c>
      <c r="Q41" s="113">
        <v>75</v>
      </c>
      <c r="R41" s="41">
        <v>45</v>
      </c>
      <c r="S41" s="161">
        <v>39</v>
      </c>
    </row>
    <row r="42" spans="1:19" s="109" customFormat="1" ht="18" customHeight="1" x14ac:dyDescent="0.15">
      <c r="A42" s="117"/>
      <c r="B42" s="110"/>
      <c r="C42" s="100" t="s">
        <v>50</v>
      </c>
      <c r="D42" s="101" t="s">
        <v>149</v>
      </c>
      <c r="E42" s="102">
        <v>4</v>
      </c>
      <c r="F42" s="41">
        <v>20</v>
      </c>
      <c r="G42" s="157">
        <v>12</v>
      </c>
      <c r="H42" s="43" t="s">
        <v>193</v>
      </c>
      <c r="I42" s="112">
        <v>16</v>
      </c>
      <c r="J42" s="157">
        <v>11</v>
      </c>
      <c r="K42" s="158">
        <v>0.8</v>
      </c>
      <c r="L42" s="159" t="s">
        <v>236</v>
      </c>
      <c r="M42" s="160">
        <v>1</v>
      </c>
      <c r="N42" s="157">
        <v>1</v>
      </c>
      <c r="O42" s="113">
        <v>55.5</v>
      </c>
      <c r="P42" s="42">
        <v>0</v>
      </c>
      <c r="Q42" s="113">
        <v>0</v>
      </c>
      <c r="R42" s="41">
        <v>1</v>
      </c>
      <c r="S42" s="161">
        <v>1</v>
      </c>
    </row>
    <row r="43" spans="1:19" s="109" customFormat="1" ht="18" customHeight="1" x14ac:dyDescent="0.15">
      <c r="A43" s="117"/>
      <c r="B43" s="111"/>
      <c r="C43" s="100" t="s">
        <v>51</v>
      </c>
      <c r="D43" s="101" t="s">
        <v>149</v>
      </c>
      <c r="E43" s="102">
        <v>6</v>
      </c>
      <c r="F43" s="41">
        <v>22</v>
      </c>
      <c r="G43" s="157">
        <v>18</v>
      </c>
      <c r="H43" s="43" t="s">
        <v>166</v>
      </c>
      <c r="I43" s="112">
        <v>17</v>
      </c>
      <c r="J43" s="157">
        <v>15</v>
      </c>
      <c r="K43" s="158">
        <v>0.77272727272727271</v>
      </c>
      <c r="L43" s="159" t="s">
        <v>237</v>
      </c>
      <c r="M43" s="160">
        <v>8</v>
      </c>
      <c r="N43" s="157">
        <v>7</v>
      </c>
      <c r="O43" s="113">
        <v>64</v>
      </c>
      <c r="P43" s="42">
        <v>0</v>
      </c>
      <c r="Q43" s="113">
        <v>0</v>
      </c>
      <c r="R43" s="41">
        <v>6</v>
      </c>
      <c r="S43" s="161">
        <v>5</v>
      </c>
    </row>
    <row r="44" spans="1:19" s="109" customFormat="1" ht="18" customHeight="1" x14ac:dyDescent="0.15">
      <c r="A44" s="117"/>
      <c r="B44" s="99" t="s">
        <v>129</v>
      </c>
      <c r="C44" s="100" t="s">
        <v>52</v>
      </c>
      <c r="D44" s="101" t="s">
        <v>149</v>
      </c>
      <c r="E44" s="102">
        <v>32</v>
      </c>
      <c r="F44" s="41">
        <v>420</v>
      </c>
      <c r="G44" s="157">
        <v>293</v>
      </c>
      <c r="H44" s="43" t="s">
        <v>194</v>
      </c>
      <c r="I44" s="112">
        <v>122</v>
      </c>
      <c r="J44" s="157">
        <v>78</v>
      </c>
      <c r="K44" s="158">
        <v>0.2904761904761905</v>
      </c>
      <c r="L44" s="159" t="s">
        <v>166</v>
      </c>
      <c r="M44" s="160">
        <v>50</v>
      </c>
      <c r="N44" s="157">
        <v>36</v>
      </c>
      <c r="O44" s="113">
        <v>64</v>
      </c>
      <c r="P44" s="42" t="s">
        <v>254</v>
      </c>
      <c r="Q44" s="113">
        <v>62.5</v>
      </c>
      <c r="R44" s="41">
        <v>36</v>
      </c>
      <c r="S44" s="161">
        <v>26</v>
      </c>
    </row>
    <row r="45" spans="1:19" s="109" customFormat="1" ht="18" customHeight="1" x14ac:dyDescent="0.15">
      <c r="A45" s="117"/>
      <c r="B45" s="110"/>
      <c r="C45" s="100" t="s">
        <v>121</v>
      </c>
      <c r="D45" s="101" t="s">
        <v>149</v>
      </c>
      <c r="E45" s="102">
        <v>3</v>
      </c>
      <c r="F45" s="41">
        <v>3</v>
      </c>
      <c r="G45" s="157">
        <v>0</v>
      </c>
      <c r="H45" s="43" t="s">
        <v>195</v>
      </c>
      <c r="I45" s="112">
        <v>3</v>
      </c>
      <c r="J45" s="157">
        <v>0</v>
      </c>
      <c r="K45" s="158">
        <v>1</v>
      </c>
      <c r="L45" s="159" t="s">
        <v>186</v>
      </c>
      <c r="M45" s="160">
        <v>1</v>
      </c>
      <c r="N45" s="157">
        <v>0</v>
      </c>
      <c r="O45" s="113">
        <v>74</v>
      </c>
      <c r="P45" s="42">
        <v>0</v>
      </c>
      <c r="Q45" s="113">
        <v>0</v>
      </c>
      <c r="R45" s="41">
        <v>1</v>
      </c>
      <c r="S45" s="161">
        <v>0</v>
      </c>
    </row>
    <row r="46" spans="1:19" s="109" customFormat="1" ht="18" customHeight="1" x14ac:dyDescent="0.15">
      <c r="A46" s="117"/>
      <c r="B46" s="111"/>
      <c r="C46" s="100" t="s">
        <v>122</v>
      </c>
      <c r="D46" s="101" t="s">
        <v>149</v>
      </c>
      <c r="E46" s="102">
        <v>4</v>
      </c>
      <c r="F46" s="41">
        <v>4</v>
      </c>
      <c r="G46" s="157">
        <v>3</v>
      </c>
      <c r="H46" s="43" t="s">
        <v>186</v>
      </c>
      <c r="I46" s="112">
        <v>4</v>
      </c>
      <c r="J46" s="157">
        <v>3</v>
      </c>
      <c r="K46" s="158">
        <v>1</v>
      </c>
      <c r="L46" s="159" t="s">
        <v>186</v>
      </c>
      <c r="M46" s="160">
        <v>1</v>
      </c>
      <c r="N46" s="157">
        <v>0</v>
      </c>
      <c r="O46" s="113">
        <v>81</v>
      </c>
      <c r="P46" s="42">
        <v>0</v>
      </c>
      <c r="Q46" s="113">
        <v>0</v>
      </c>
      <c r="R46" s="41">
        <v>1</v>
      </c>
      <c r="S46" s="161">
        <v>0</v>
      </c>
    </row>
    <row r="47" spans="1:19" s="109" customFormat="1" ht="18" customHeight="1" x14ac:dyDescent="0.15">
      <c r="A47" s="117"/>
      <c r="B47" s="99" t="s">
        <v>130</v>
      </c>
      <c r="C47" s="100" t="s">
        <v>53</v>
      </c>
      <c r="D47" s="101" t="s">
        <v>149</v>
      </c>
      <c r="E47" s="102">
        <v>168</v>
      </c>
      <c r="F47" s="41">
        <v>612</v>
      </c>
      <c r="G47" s="157">
        <v>179</v>
      </c>
      <c r="H47" s="43" t="s">
        <v>196</v>
      </c>
      <c r="I47" s="112">
        <v>267</v>
      </c>
      <c r="J47" s="157">
        <v>80</v>
      </c>
      <c r="K47" s="158">
        <v>0.43627450980392157</v>
      </c>
      <c r="L47" s="159" t="s">
        <v>231</v>
      </c>
      <c r="M47" s="160">
        <v>69</v>
      </c>
      <c r="N47" s="157">
        <v>21</v>
      </c>
      <c r="O47" s="113">
        <v>49</v>
      </c>
      <c r="P47" s="42">
        <v>0</v>
      </c>
      <c r="Q47" s="113">
        <v>0</v>
      </c>
      <c r="R47" s="41">
        <v>62</v>
      </c>
      <c r="S47" s="161">
        <v>19</v>
      </c>
    </row>
    <row r="48" spans="1:19" s="109" customFormat="1" ht="18" customHeight="1" x14ac:dyDescent="0.15">
      <c r="A48" s="117"/>
      <c r="B48" s="110"/>
      <c r="C48" s="100" t="s">
        <v>54</v>
      </c>
      <c r="D48" s="101" t="s">
        <v>149</v>
      </c>
      <c r="E48" s="102">
        <v>7</v>
      </c>
      <c r="F48" s="41">
        <v>14</v>
      </c>
      <c r="G48" s="157">
        <v>0</v>
      </c>
      <c r="H48" s="43" t="s">
        <v>190</v>
      </c>
      <c r="I48" s="112">
        <v>10</v>
      </c>
      <c r="J48" s="157">
        <v>0</v>
      </c>
      <c r="K48" s="158">
        <v>0.7142857142857143</v>
      </c>
      <c r="L48" s="159" t="s">
        <v>238</v>
      </c>
      <c r="M48" s="160">
        <v>1</v>
      </c>
      <c r="N48" s="157">
        <v>0</v>
      </c>
      <c r="O48" s="113">
        <v>69</v>
      </c>
      <c r="P48" s="42">
        <v>0</v>
      </c>
      <c r="Q48" s="113">
        <v>0</v>
      </c>
      <c r="R48" s="41">
        <v>1</v>
      </c>
      <c r="S48" s="161">
        <v>0</v>
      </c>
    </row>
    <row r="49" spans="1:19" s="109" customFormat="1" ht="18" customHeight="1" x14ac:dyDescent="0.15">
      <c r="A49" s="117"/>
      <c r="B49" s="110"/>
      <c r="C49" s="100" t="s">
        <v>55</v>
      </c>
      <c r="D49" s="101" t="s">
        <v>149</v>
      </c>
      <c r="E49" s="102">
        <v>22</v>
      </c>
      <c r="F49" s="41">
        <v>8</v>
      </c>
      <c r="G49" s="157">
        <v>5</v>
      </c>
      <c r="H49" s="43" t="s">
        <v>197</v>
      </c>
      <c r="I49" s="112">
        <v>4</v>
      </c>
      <c r="J49" s="157">
        <v>3</v>
      </c>
      <c r="K49" s="158">
        <v>0.5</v>
      </c>
      <c r="L49" s="159" t="s">
        <v>239</v>
      </c>
      <c r="M49" s="160">
        <v>2</v>
      </c>
      <c r="N49" s="157">
        <v>1</v>
      </c>
      <c r="O49" s="113">
        <v>72.5</v>
      </c>
      <c r="P49" s="42">
        <v>0</v>
      </c>
      <c r="Q49" s="113">
        <v>0</v>
      </c>
      <c r="R49" s="41">
        <v>2</v>
      </c>
      <c r="S49" s="161">
        <v>1</v>
      </c>
    </row>
    <row r="50" spans="1:19" s="109" customFormat="1" ht="18" customHeight="1" x14ac:dyDescent="0.15">
      <c r="A50" s="117"/>
      <c r="B50" s="110"/>
      <c r="C50" s="100" t="s">
        <v>56</v>
      </c>
      <c r="D50" s="101" t="s">
        <v>149</v>
      </c>
      <c r="E50" s="102">
        <v>133</v>
      </c>
      <c r="F50" s="41">
        <v>834</v>
      </c>
      <c r="G50" s="157">
        <v>454</v>
      </c>
      <c r="H50" s="43" t="s">
        <v>198</v>
      </c>
      <c r="I50" s="112">
        <v>321</v>
      </c>
      <c r="J50" s="157">
        <v>185</v>
      </c>
      <c r="K50" s="158">
        <v>0.38489208633093525</v>
      </c>
      <c r="L50" s="159" t="s">
        <v>170</v>
      </c>
      <c r="M50" s="160">
        <v>111</v>
      </c>
      <c r="N50" s="157">
        <v>64</v>
      </c>
      <c r="O50" s="113">
        <v>44</v>
      </c>
      <c r="P50" s="42">
        <v>0</v>
      </c>
      <c r="Q50" s="113">
        <v>0</v>
      </c>
      <c r="R50" s="41">
        <v>100</v>
      </c>
      <c r="S50" s="161">
        <v>60</v>
      </c>
    </row>
    <row r="51" spans="1:19" s="109" customFormat="1" ht="18" customHeight="1" x14ac:dyDescent="0.15">
      <c r="A51" s="117"/>
      <c r="B51" s="110"/>
      <c r="C51" s="100" t="s">
        <v>57</v>
      </c>
      <c r="D51" s="101" t="s">
        <v>149</v>
      </c>
      <c r="E51" s="102">
        <v>9</v>
      </c>
      <c r="F51" s="41">
        <v>10</v>
      </c>
      <c r="G51" s="157">
        <v>3</v>
      </c>
      <c r="H51" s="43" t="s">
        <v>199</v>
      </c>
      <c r="I51" s="112">
        <v>8</v>
      </c>
      <c r="J51" s="157">
        <v>2</v>
      </c>
      <c r="K51" s="158">
        <v>0.8</v>
      </c>
      <c r="L51" s="159" t="s">
        <v>240</v>
      </c>
      <c r="M51" s="160">
        <v>0</v>
      </c>
      <c r="N51" s="157">
        <v>0</v>
      </c>
      <c r="O51" s="113">
        <v>0</v>
      </c>
      <c r="P51" s="42">
        <v>0</v>
      </c>
      <c r="Q51" s="113">
        <v>0</v>
      </c>
      <c r="R51" s="41">
        <v>0</v>
      </c>
      <c r="S51" s="161">
        <v>0</v>
      </c>
    </row>
    <row r="52" spans="1:19" s="109" customFormat="1" ht="18" customHeight="1" x14ac:dyDescent="0.15">
      <c r="A52" s="117"/>
      <c r="B52" s="111"/>
      <c r="C52" s="100" t="s">
        <v>58</v>
      </c>
      <c r="D52" s="101" t="s">
        <v>149</v>
      </c>
      <c r="E52" s="102">
        <v>18</v>
      </c>
      <c r="F52" s="41">
        <v>14</v>
      </c>
      <c r="G52" s="157">
        <v>9</v>
      </c>
      <c r="H52" s="43" t="s">
        <v>200</v>
      </c>
      <c r="I52" s="112">
        <v>11</v>
      </c>
      <c r="J52" s="157">
        <v>8</v>
      </c>
      <c r="K52" s="158">
        <v>0.7857142857142857</v>
      </c>
      <c r="L52" s="159" t="s">
        <v>241</v>
      </c>
      <c r="M52" s="160">
        <v>2</v>
      </c>
      <c r="N52" s="157">
        <v>1</v>
      </c>
      <c r="O52" s="113">
        <v>59.5</v>
      </c>
      <c r="P52" s="42">
        <v>0</v>
      </c>
      <c r="Q52" s="113">
        <v>0</v>
      </c>
      <c r="R52" s="41">
        <v>1</v>
      </c>
      <c r="S52" s="161">
        <v>1</v>
      </c>
    </row>
    <row r="53" spans="1:19" s="109" customFormat="1" ht="18" customHeight="1" x14ac:dyDescent="0.15">
      <c r="A53" s="117"/>
      <c r="B53" s="99" t="s">
        <v>131</v>
      </c>
      <c r="C53" s="100" t="s">
        <v>59</v>
      </c>
      <c r="D53" s="101" t="s">
        <v>149</v>
      </c>
      <c r="E53" s="102">
        <v>8</v>
      </c>
      <c r="F53" s="41">
        <v>222</v>
      </c>
      <c r="G53" s="157">
        <v>64</v>
      </c>
      <c r="H53" s="43" t="s">
        <v>201</v>
      </c>
      <c r="I53" s="112">
        <v>92</v>
      </c>
      <c r="J53" s="157">
        <v>27</v>
      </c>
      <c r="K53" s="158">
        <v>0.4144144144144144</v>
      </c>
      <c r="L53" s="159" t="s">
        <v>242</v>
      </c>
      <c r="M53" s="160">
        <v>12</v>
      </c>
      <c r="N53" s="157">
        <v>6</v>
      </c>
      <c r="O53" s="113">
        <v>73.5</v>
      </c>
      <c r="P53" s="42">
        <v>0</v>
      </c>
      <c r="Q53" s="113">
        <v>0</v>
      </c>
      <c r="R53" s="41">
        <v>8</v>
      </c>
      <c r="S53" s="161">
        <v>5</v>
      </c>
    </row>
    <row r="54" spans="1:19" s="109" customFormat="1" ht="18" customHeight="1" x14ac:dyDescent="0.15">
      <c r="A54" s="117"/>
      <c r="B54" s="111"/>
      <c r="C54" s="100" t="s">
        <v>60</v>
      </c>
      <c r="D54" s="101" t="s">
        <v>149</v>
      </c>
      <c r="E54" s="102">
        <v>1</v>
      </c>
      <c r="F54" s="41">
        <v>1</v>
      </c>
      <c r="G54" s="157">
        <v>0</v>
      </c>
      <c r="H54" s="43" t="s">
        <v>186</v>
      </c>
      <c r="I54" s="112">
        <v>1</v>
      </c>
      <c r="J54" s="157">
        <v>0</v>
      </c>
      <c r="K54" s="158">
        <v>1</v>
      </c>
      <c r="L54" s="159" t="s">
        <v>186</v>
      </c>
      <c r="M54" s="160">
        <v>0</v>
      </c>
      <c r="N54" s="157">
        <v>0</v>
      </c>
      <c r="O54" s="113">
        <v>0</v>
      </c>
      <c r="P54" s="42">
        <v>0</v>
      </c>
      <c r="Q54" s="113">
        <v>0</v>
      </c>
      <c r="R54" s="41">
        <v>0</v>
      </c>
      <c r="S54" s="161">
        <v>0</v>
      </c>
    </row>
    <row r="55" spans="1:19" s="109" customFormat="1" ht="18" customHeight="1" x14ac:dyDescent="0.15">
      <c r="A55" s="117"/>
      <c r="B55" s="99" t="s">
        <v>132</v>
      </c>
      <c r="C55" s="100" t="s">
        <v>61</v>
      </c>
      <c r="D55" s="101" t="s">
        <v>149</v>
      </c>
      <c r="E55" s="102">
        <v>37</v>
      </c>
      <c r="F55" s="41">
        <v>291</v>
      </c>
      <c r="G55" s="157">
        <v>95</v>
      </c>
      <c r="H55" s="43" t="s">
        <v>202</v>
      </c>
      <c r="I55" s="112">
        <v>117</v>
      </c>
      <c r="J55" s="157">
        <v>36</v>
      </c>
      <c r="K55" s="158">
        <v>0.40206185567010311</v>
      </c>
      <c r="L55" s="159" t="s">
        <v>243</v>
      </c>
      <c r="M55" s="160">
        <v>35</v>
      </c>
      <c r="N55" s="157">
        <v>8</v>
      </c>
      <c r="O55" s="113">
        <v>51</v>
      </c>
      <c r="P55" s="42">
        <v>0</v>
      </c>
      <c r="Q55" s="113">
        <v>0</v>
      </c>
      <c r="R55" s="41">
        <v>30</v>
      </c>
      <c r="S55" s="161">
        <v>6</v>
      </c>
    </row>
    <row r="56" spans="1:19" s="109" customFormat="1" ht="18" customHeight="1" x14ac:dyDescent="0.15">
      <c r="A56" s="117"/>
      <c r="B56" s="110"/>
      <c r="C56" s="100" t="s">
        <v>62</v>
      </c>
      <c r="D56" s="101" t="s">
        <v>149</v>
      </c>
      <c r="E56" s="102">
        <v>3</v>
      </c>
      <c r="F56" s="41">
        <v>7</v>
      </c>
      <c r="G56" s="157">
        <v>0</v>
      </c>
      <c r="H56" s="43" t="s">
        <v>203</v>
      </c>
      <c r="I56" s="112">
        <v>4</v>
      </c>
      <c r="J56" s="157">
        <v>0</v>
      </c>
      <c r="K56" s="158">
        <v>0.5714285714285714</v>
      </c>
      <c r="L56" s="159" t="s">
        <v>195</v>
      </c>
      <c r="M56" s="160">
        <v>0</v>
      </c>
      <c r="N56" s="157">
        <v>0</v>
      </c>
      <c r="O56" s="113">
        <v>0</v>
      </c>
      <c r="P56" s="42">
        <v>0</v>
      </c>
      <c r="Q56" s="113">
        <v>0</v>
      </c>
      <c r="R56" s="41">
        <v>0</v>
      </c>
      <c r="S56" s="161">
        <v>0</v>
      </c>
    </row>
    <row r="57" spans="1:19" s="109" customFormat="1" ht="18" customHeight="1" x14ac:dyDescent="0.15">
      <c r="A57" s="117"/>
      <c r="B57" s="111"/>
      <c r="C57" s="100" t="s">
        <v>63</v>
      </c>
      <c r="D57" s="101" t="s">
        <v>149</v>
      </c>
      <c r="E57" s="102">
        <v>4</v>
      </c>
      <c r="F57" s="41">
        <v>4</v>
      </c>
      <c r="G57" s="157">
        <v>0</v>
      </c>
      <c r="H57" s="43" t="s">
        <v>186</v>
      </c>
      <c r="I57" s="112">
        <v>3</v>
      </c>
      <c r="J57" s="157">
        <v>0</v>
      </c>
      <c r="K57" s="158">
        <v>0.75</v>
      </c>
      <c r="L57" s="159" t="s">
        <v>200</v>
      </c>
      <c r="M57" s="160">
        <v>0</v>
      </c>
      <c r="N57" s="157">
        <v>0</v>
      </c>
      <c r="O57" s="113">
        <v>0</v>
      </c>
      <c r="P57" s="42">
        <v>0</v>
      </c>
      <c r="Q57" s="113">
        <v>0</v>
      </c>
      <c r="R57" s="41">
        <v>0</v>
      </c>
      <c r="S57" s="161">
        <v>0</v>
      </c>
    </row>
    <row r="58" spans="1:19" s="109" customFormat="1" ht="18" customHeight="1" x14ac:dyDescent="0.15">
      <c r="A58" s="117"/>
      <c r="B58" s="99" t="s">
        <v>133</v>
      </c>
      <c r="C58" s="100" t="s">
        <v>64</v>
      </c>
      <c r="D58" s="101" t="s">
        <v>149</v>
      </c>
      <c r="E58" s="102">
        <v>23</v>
      </c>
      <c r="F58" s="41">
        <v>822</v>
      </c>
      <c r="G58" s="157">
        <v>128</v>
      </c>
      <c r="H58" s="43" t="s">
        <v>204</v>
      </c>
      <c r="I58" s="112">
        <v>470</v>
      </c>
      <c r="J58" s="157">
        <v>85</v>
      </c>
      <c r="K58" s="158">
        <v>0.57177615571776153</v>
      </c>
      <c r="L58" s="159" t="s">
        <v>244</v>
      </c>
      <c r="M58" s="160">
        <v>39</v>
      </c>
      <c r="N58" s="157">
        <v>6</v>
      </c>
      <c r="O58" s="113">
        <v>87.67</v>
      </c>
      <c r="P58" s="42" t="s">
        <v>253</v>
      </c>
      <c r="Q58" s="113">
        <v>85</v>
      </c>
      <c r="R58" s="41">
        <v>28</v>
      </c>
      <c r="S58" s="161">
        <v>6</v>
      </c>
    </row>
    <row r="59" spans="1:19" s="109" customFormat="1" ht="18" customHeight="1" x14ac:dyDescent="0.15">
      <c r="A59" s="117"/>
      <c r="B59" s="110"/>
      <c r="C59" s="100" t="s">
        <v>123</v>
      </c>
      <c r="D59" s="101" t="s">
        <v>149</v>
      </c>
      <c r="E59" s="102">
        <v>2</v>
      </c>
      <c r="F59" s="41">
        <v>42</v>
      </c>
      <c r="G59" s="157">
        <v>3</v>
      </c>
      <c r="H59" s="43" t="s">
        <v>205</v>
      </c>
      <c r="I59" s="112">
        <v>24</v>
      </c>
      <c r="J59" s="157">
        <v>2</v>
      </c>
      <c r="K59" s="158">
        <v>0.5714285714285714</v>
      </c>
      <c r="L59" s="159" t="s">
        <v>245</v>
      </c>
      <c r="M59" s="160">
        <v>4</v>
      </c>
      <c r="N59" s="157">
        <v>0</v>
      </c>
      <c r="O59" s="113">
        <v>51.67</v>
      </c>
      <c r="P59" s="42">
        <v>0</v>
      </c>
      <c r="Q59" s="113">
        <v>0</v>
      </c>
      <c r="R59" s="41">
        <v>2</v>
      </c>
      <c r="S59" s="161">
        <v>0</v>
      </c>
    </row>
    <row r="60" spans="1:19" s="116" customFormat="1" ht="18" customHeight="1" x14ac:dyDescent="0.15">
      <c r="A60" s="118"/>
      <c r="B60" s="162"/>
      <c r="C60" s="120" t="s">
        <v>65</v>
      </c>
      <c r="D60" s="121" t="s">
        <v>149</v>
      </c>
      <c r="E60" s="122">
        <v>2</v>
      </c>
      <c r="F60" s="123">
        <v>20</v>
      </c>
      <c r="G60" s="124">
        <v>7</v>
      </c>
      <c r="H60" s="125" t="s">
        <v>206</v>
      </c>
      <c r="I60" s="126">
        <v>16</v>
      </c>
      <c r="J60" s="124">
        <v>5</v>
      </c>
      <c r="K60" s="127">
        <v>0.8</v>
      </c>
      <c r="L60" s="128" t="s">
        <v>246</v>
      </c>
      <c r="M60" s="129">
        <v>4</v>
      </c>
      <c r="N60" s="124">
        <v>2</v>
      </c>
      <c r="O60" s="130">
        <v>77.17</v>
      </c>
      <c r="P60" s="131">
        <v>0</v>
      </c>
      <c r="Q60" s="130">
        <v>0</v>
      </c>
      <c r="R60" s="123">
        <v>2</v>
      </c>
      <c r="S60" s="132">
        <v>1</v>
      </c>
    </row>
    <row r="61" spans="1:19" s="142" customFormat="1" ht="18" customHeight="1" x14ac:dyDescent="0.15">
      <c r="A61" s="133" t="s">
        <v>136</v>
      </c>
      <c r="B61" s="134" t="s">
        <v>155</v>
      </c>
      <c r="C61" s="87"/>
      <c r="D61" s="88"/>
      <c r="E61" s="135">
        <v>474</v>
      </c>
      <c r="F61" s="37">
        <v>5777</v>
      </c>
      <c r="G61" s="136">
        <v>3649</v>
      </c>
      <c r="H61" s="39" t="s">
        <v>207</v>
      </c>
      <c r="I61" s="90">
        <v>3578</v>
      </c>
      <c r="J61" s="136">
        <v>2210</v>
      </c>
      <c r="K61" s="137">
        <v>0.61935260515838675</v>
      </c>
      <c r="L61" s="138" t="s">
        <v>247</v>
      </c>
      <c r="M61" s="139">
        <v>625</v>
      </c>
      <c r="N61" s="136">
        <v>347</v>
      </c>
      <c r="O61" s="95">
        <v>0</v>
      </c>
      <c r="P61" s="38">
        <v>0</v>
      </c>
      <c r="Q61" s="95">
        <v>0</v>
      </c>
      <c r="R61" s="37">
        <v>475</v>
      </c>
      <c r="S61" s="156">
        <v>272</v>
      </c>
    </row>
    <row r="62" spans="1:19" s="109" customFormat="1" ht="18" customHeight="1" x14ac:dyDescent="0.15">
      <c r="A62" s="117"/>
      <c r="B62" s="115" t="s">
        <v>141</v>
      </c>
      <c r="C62" s="100" t="s">
        <v>145</v>
      </c>
      <c r="D62" s="101" t="s">
        <v>149</v>
      </c>
      <c r="E62" s="102">
        <v>3</v>
      </c>
      <c r="F62" s="41">
        <v>69</v>
      </c>
      <c r="G62" s="157">
        <v>15</v>
      </c>
      <c r="H62" s="43" t="s">
        <v>208</v>
      </c>
      <c r="I62" s="112">
        <v>38</v>
      </c>
      <c r="J62" s="157">
        <v>10</v>
      </c>
      <c r="K62" s="158">
        <v>0.55072463768115942</v>
      </c>
      <c r="L62" s="159" t="s">
        <v>226</v>
      </c>
      <c r="M62" s="160">
        <v>5</v>
      </c>
      <c r="N62" s="157">
        <v>2</v>
      </c>
      <c r="O62" s="113">
        <v>73.83</v>
      </c>
      <c r="P62" s="42">
        <v>0</v>
      </c>
      <c r="Q62" s="113">
        <v>0</v>
      </c>
      <c r="R62" s="41">
        <v>3</v>
      </c>
      <c r="S62" s="161">
        <v>0</v>
      </c>
    </row>
    <row r="63" spans="1:19" s="109" customFormat="1" ht="18" customHeight="1" x14ac:dyDescent="0.15">
      <c r="A63" s="117"/>
      <c r="B63" s="99" t="s">
        <v>142</v>
      </c>
      <c r="C63" s="100" t="s">
        <v>156</v>
      </c>
      <c r="D63" s="101" t="s">
        <v>149</v>
      </c>
      <c r="E63" s="102">
        <v>17</v>
      </c>
      <c r="F63" s="41">
        <v>504</v>
      </c>
      <c r="G63" s="157">
        <v>435</v>
      </c>
      <c r="H63" s="43" t="s">
        <v>209</v>
      </c>
      <c r="I63" s="112">
        <v>273</v>
      </c>
      <c r="J63" s="157">
        <v>231</v>
      </c>
      <c r="K63" s="158">
        <v>0.54166666666666663</v>
      </c>
      <c r="L63" s="159" t="s">
        <v>248</v>
      </c>
      <c r="M63" s="160">
        <v>24</v>
      </c>
      <c r="N63" s="157">
        <v>20</v>
      </c>
      <c r="O63" s="113">
        <v>81.67</v>
      </c>
      <c r="P63" s="42">
        <v>0</v>
      </c>
      <c r="Q63" s="113">
        <v>0</v>
      </c>
      <c r="R63" s="41">
        <v>17</v>
      </c>
      <c r="S63" s="161">
        <v>15</v>
      </c>
    </row>
    <row r="64" spans="1:19" s="109" customFormat="1" ht="18" customHeight="1" x14ac:dyDescent="0.15">
      <c r="A64" s="117"/>
      <c r="B64" s="110"/>
      <c r="C64" s="100" t="s">
        <v>157</v>
      </c>
      <c r="D64" s="101" t="s">
        <v>149</v>
      </c>
      <c r="E64" s="102">
        <v>10</v>
      </c>
      <c r="F64" s="41">
        <v>393</v>
      </c>
      <c r="G64" s="157">
        <v>216</v>
      </c>
      <c r="H64" s="43" t="s">
        <v>210</v>
      </c>
      <c r="I64" s="112">
        <v>181</v>
      </c>
      <c r="J64" s="157">
        <v>107</v>
      </c>
      <c r="K64" s="158">
        <v>0.46055979643765904</v>
      </c>
      <c r="L64" s="159" t="s">
        <v>249</v>
      </c>
      <c r="M64" s="160">
        <v>14</v>
      </c>
      <c r="N64" s="157">
        <v>11</v>
      </c>
      <c r="O64" s="113">
        <v>83.33</v>
      </c>
      <c r="P64" s="42">
        <v>0</v>
      </c>
      <c r="Q64" s="113">
        <v>0</v>
      </c>
      <c r="R64" s="41">
        <v>10</v>
      </c>
      <c r="S64" s="161">
        <v>10</v>
      </c>
    </row>
    <row r="65" spans="1:19" s="109" customFormat="1" ht="18" customHeight="1" x14ac:dyDescent="0.15">
      <c r="A65" s="117"/>
      <c r="B65" s="111"/>
      <c r="C65" s="100" t="s">
        <v>158</v>
      </c>
      <c r="D65" s="101" t="s">
        <v>149</v>
      </c>
      <c r="E65" s="102">
        <v>5</v>
      </c>
      <c r="F65" s="41">
        <v>276</v>
      </c>
      <c r="G65" s="157">
        <v>208</v>
      </c>
      <c r="H65" s="43" t="s">
        <v>211</v>
      </c>
      <c r="I65" s="112">
        <v>148</v>
      </c>
      <c r="J65" s="157">
        <v>106</v>
      </c>
      <c r="K65" s="158">
        <v>0.53623188405797106</v>
      </c>
      <c r="L65" s="159" t="s">
        <v>250</v>
      </c>
      <c r="M65" s="160">
        <v>7</v>
      </c>
      <c r="N65" s="157">
        <v>6</v>
      </c>
      <c r="O65" s="113">
        <v>85</v>
      </c>
      <c r="P65" s="42">
        <v>0</v>
      </c>
      <c r="Q65" s="113">
        <v>0</v>
      </c>
      <c r="R65" s="41">
        <v>5</v>
      </c>
      <c r="S65" s="161">
        <v>4</v>
      </c>
    </row>
    <row r="66" spans="1:19" s="109" customFormat="1" ht="18" customHeight="1" x14ac:dyDescent="0.15">
      <c r="A66" s="117"/>
      <c r="B66" s="115" t="s">
        <v>135</v>
      </c>
      <c r="C66" s="100" t="s">
        <v>134</v>
      </c>
      <c r="D66" s="101" t="s">
        <v>217</v>
      </c>
      <c r="E66" s="102">
        <v>209</v>
      </c>
      <c r="F66" s="41">
        <v>2656</v>
      </c>
      <c r="G66" s="157">
        <v>2544</v>
      </c>
      <c r="H66" s="43" t="s">
        <v>212</v>
      </c>
      <c r="I66" s="112">
        <v>1654</v>
      </c>
      <c r="J66" s="157">
        <v>1586</v>
      </c>
      <c r="K66" s="158">
        <v>0.62274096385542166</v>
      </c>
      <c r="L66" s="159" t="s">
        <v>202</v>
      </c>
      <c r="M66" s="160">
        <v>272</v>
      </c>
      <c r="N66" s="157">
        <v>262</v>
      </c>
      <c r="O66" s="113">
        <v>81</v>
      </c>
      <c r="P66" s="42">
        <v>0</v>
      </c>
      <c r="Q66" s="113">
        <v>0</v>
      </c>
      <c r="R66" s="41">
        <v>213</v>
      </c>
      <c r="S66" s="161">
        <v>208</v>
      </c>
    </row>
    <row r="67" spans="1:19" s="109" customFormat="1" ht="18" customHeight="1" x14ac:dyDescent="0.15">
      <c r="A67" s="117"/>
      <c r="B67" s="99" t="s">
        <v>130</v>
      </c>
      <c r="C67" s="100" t="s">
        <v>146</v>
      </c>
      <c r="D67" s="101" t="s">
        <v>149</v>
      </c>
      <c r="E67" s="102">
        <v>55</v>
      </c>
      <c r="F67" s="41">
        <v>442</v>
      </c>
      <c r="G67" s="157">
        <v>220</v>
      </c>
      <c r="H67" s="43" t="s">
        <v>213</v>
      </c>
      <c r="I67" s="112">
        <v>299</v>
      </c>
      <c r="J67" s="157">
        <v>160</v>
      </c>
      <c r="K67" s="158">
        <v>0.67647058823529416</v>
      </c>
      <c r="L67" s="159" t="s">
        <v>251</v>
      </c>
      <c r="M67" s="160">
        <v>75</v>
      </c>
      <c r="N67" s="157">
        <v>45</v>
      </c>
      <c r="O67" s="113">
        <v>73.33</v>
      </c>
      <c r="P67" s="42">
        <v>0</v>
      </c>
      <c r="Q67" s="113">
        <v>0</v>
      </c>
      <c r="R67" s="41">
        <v>55</v>
      </c>
      <c r="S67" s="161">
        <v>35</v>
      </c>
    </row>
    <row r="68" spans="1:19" s="109" customFormat="1" ht="18" customHeight="1" x14ac:dyDescent="0.15">
      <c r="A68" s="117"/>
      <c r="B68" s="111"/>
      <c r="C68" s="100" t="s">
        <v>147</v>
      </c>
      <c r="D68" s="101" t="s">
        <v>149</v>
      </c>
      <c r="E68" s="102">
        <v>3</v>
      </c>
      <c r="F68" s="41">
        <v>1</v>
      </c>
      <c r="G68" s="157">
        <v>0</v>
      </c>
      <c r="H68" s="43" t="s">
        <v>214</v>
      </c>
      <c r="I68" s="112">
        <v>1</v>
      </c>
      <c r="J68" s="157">
        <v>0</v>
      </c>
      <c r="K68" s="158">
        <v>1</v>
      </c>
      <c r="L68" s="159" t="s">
        <v>214</v>
      </c>
      <c r="M68" s="160">
        <v>0</v>
      </c>
      <c r="N68" s="157">
        <v>0</v>
      </c>
      <c r="O68" s="113">
        <v>0</v>
      </c>
      <c r="P68" s="42">
        <v>0</v>
      </c>
      <c r="Q68" s="113">
        <v>0</v>
      </c>
      <c r="R68" s="41">
        <v>0</v>
      </c>
      <c r="S68" s="161">
        <v>0</v>
      </c>
    </row>
    <row r="69" spans="1:19" s="109" customFormat="1" ht="18" customHeight="1" thickBot="1" x14ac:dyDescent="0.2">
      <c r="A69" s="163"/>
      <c r="B69" s="164" t="s">
        <v>143</v>
      </c>
      <c r="C69" s="165" t="s">
        <v>148</v>
      </c>
      <c r="D69" s="166" t="s">
        <v>149</v>
      </c>
      <c r="E69" s="167">
        <v>172</v>
      </c>
      <c r="F69" s="168">
        <v>1436</v>
      </c>
      <c r="G69" s="169">
        <v>11</v>
      </c>
      <c r="H69" s="170" t="s">
        <v>215</v>
      </c>
      <c r="I69" s="171">
        <v>984</v>
      </c>
      <c r="J69" s="169">
        <v>10</v>
      </c>
      <c r="K69" s="172">
        <v>0.68523676880222839</v>
      </c>
      <c r="L69" s="173" t="s">
        <v>252</v>
      </c>
      <c r="M69" s="174">
        <v>228</v>
      </c>
      <c r="N69" s="169">
        <v>1</v>
      </c>
      <c r="O69" s="175">
        <v>77.5</v>
      </c>
      <c r="P69" s="176">
        <v>0</v>
      </c>
      <c r="Q69" s="175">
        <v>0</v>
      </c>
      <c r="R69" s="168">
        <v>172</v>
      </c>
      <c r="S69" s="177">
        <v>0</v>
      </c>
    </row>
  </sheetData>
  <mergeCells count="3">
    <mergeCell ref="A3:A4"/>
    <mergeCell ref="B3:D3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74" fitToHeight="0" orientation="portrait" r:id="rId1"/>
  <headerFooter>
    <oddFooter>&amp;L2019년도 서울특별시 지방공무원 제2회 공개경쟁 및 경력경쟁 임용시험&amp;R&amp;G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69"/>
  <sheetViews>
    <sheetView showGridLines="0" tabSelected="1" view="pageBreakPreview" zoomScale="85" zoomScaleNormal="100" zoomScaleSheetLayoutView="85" workbookViewId="0">
      <selection activeCell="F5" sqref="F5"/>
    </sheetView>
  </sheetViews>
  <sheetFormatPr defaultRowHeight="13.5" x14ac:dyDescent="0.15"/>
  <cols>
    <col min="1" max="1" width="12.33203125" style="224" customWidth="1"/>
    <col min="2" max="2" width="12.1640625" style="44" bestFit="1" customWidth="1"/>
    <col min="3" max="3" width="20.33203125" style="206" customWidth="1"/>
    <col min="4" max="4" width="7" style="224" bestFit="1" customWidth="1"/>
    <col min="5" max="5" width="11" style="47" bestFit="1" customWidth="1"/>
    <col min="6" max="7" width="9.33203125" style="47" bestFit="1" customWidth="1"/>
    <col min="8" max="8" width="6.83203125" style="47" bestFit="1" customWidth="1"/>
    <col min="9" max="9" width="9.33203125" style="47" bestFit="1" customWidth="1"/>
    <col min="10" max="11" width="7.83203125" style="47" bestFit="1" customWidth="1"/>
    <col min="12" max="12" width="6.83203125" style="47" bestFit="1" customWidth="1"/>
    <col min="13" max="13" width="8.83203125" style="47" bestFit="1" customWidth="1"/>
    <col min="14" max="14" width="9.33203125" style="47" bestFit="1" customWidth="1"/>
    <col min="15" max="15" width="8.83203125" style="49" bestFit="1" customWidth="1"/>
    <col min="16" max="16" width="8.83203125" style="206" bestFit="1" customWidth="1"/>
    <col min="17" max="17" width="9.1640625" style="49" bestFit="1" customWidth="1"/>
    <col min="18" max="18" width="6.6640625" style="206" bestFit="1" customWidth="1"/>
    <col min="19" max="19" width="9.33203125" style="47" bestFit="1" customWidth="1"/>
    <col min="20" max="25" width="6.6640625" style="47" bestFit="1" customWidth="1"/>
    <col min="26" max="26" width="7.83203125" style="47" bestFit="1" customWidth="1"/>
    <col min="27" max="36" width="6.6640625" style="47" bestFit="1" customWidth="1"/>
    <col min="37" max="39" width="9" style="47" bestFit="1" customWidth="1"/>
    <col min="40" max="40" width="9.33203125" style="47" bestFit="1" customWidth="1"/>
    <col min="41" max="45" width="9" style="47" bestFit="1" customWidth="1"/>
    <col min="46" max="47" width="6.6640625" style="47" bestFit="1" customWidth="1"/>
    <col min="48" max="48" width="9.33203125" style="47" bestFit="1" customWidth="1"/>
    <col min="49" max="49" width="8.1640625" style="47" bestFit="1" customWidth="1"/>
    <col min="50" max="50" width="9.33203125" style="47" bestFit="1" customWidth="1"/>
    <col min="51" max="16384" width="9.33203125" style="47"/>
  </cols>
  <sheetData>
    <row r="1" spans="1:50" ht="30.75" customHeight="1" x14ac:dyDescent="0.15">
      <c r="A1" s="225" t="s">
        <v>255</v>
      </c>
      <c r="B1" s="178"/>
      <c r="C1" s="178"/>
      <c r="D1" s="178"/>
      <c r="E1" s="178"/>
      <c r="F1" s="178"/>
      <c r="G1" s="178"/>
      <c r="H1" s="178"/>
      <c r="I1" s="179"/>
      <c r="J1" s="179"/>
      <c r="K1" s="179"/>
      <c r="L1" s="179"/>
      <c r="M1" s="179"/>
      <c r="N1" s="179"/>
      <c r="O1" s="180"/>
      <c r="P1" s="181"/>
      <c r="Q1" s="180"/>
      <c r="R1" s="182"/>
      <c r="S1" s="183"/>
    </row>
    <row r="2" spans="1:50" ht="12" customHeight="1" thickBot="1" x14ac:dyDescent="0.2">
      <c r="A2" s="184"/>
      <c r="B2" s="185"/>
      <c r="C2" s="186"/>
      <c r="D2" s="186"/>
      <c r="E2" s="186"/>
      <c r="F2" s="186"/>
      <c r="G2" s="186"/>
      <c r="H2" s="186"/>
      <c r="I2" s="187"/>
      <c r="J2" s="187"/>
      <c r="K2" s="187"/>
      <c r="L2" s="186"/>
      <c r="M2" s="187"/>
      <c r="N2" s="187"/>
      <c r="O2" s="51"/>
      <c r="P2" s="188"/>
      <c r="Q2" s="51"/>
      <c r="R2" s="51"/>
      <c r="S2" s="51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7"/>
      <c r="AV2" s="187"/>
      <c r="AW2" s="187"/>
      <c r="AX2" s="187"/>
    </row>
    <row r="3" spans="1:50" s="56" customFormat="1" ht="18.75" customHeight="1" x14ac:dyDescent="0.15">
      <c r="A3" s="13" t="s">
        <v>0</v>
      </c>
      <c r="B3" s="14" t="s">
        <v>1</v>
      </c>
      <c r="C3" s="15"/>
      <c r="D3" s="16"/>
      <c r="E3" s="17" t="s">
        <v>2</v>
      </c>
      <c r="F3" s="189" t="s">
        <v>5</v>
      </c>
      <c r="G3" s="190"/>
      <c r="H3" s="191" t="s">
        <v>66</v>
      </c>
      <c r="I3" s="192"/>
      <c r="J3" s="192"/>
      <c r="K3" s="192"/>
      <c r="L3" s="193"/>
      <c r="M3" s="194" t="s">
        <v>67</v>
      </c>
      <c r="N3" s="195"/>
      <c r="O3" s="195"/>
      <c r="P3" s="195"/>
      <c r="Q3" s="195"/>
      <c r="R3" s="196"/>
      <c r="S3" s="191" t="s">
        <v>68</v>
      </c>
      <c r="T3" s="192"/>
      <c r="U3" s="192"/>
      <c r="V3" s="192"/>
      <c r="W3" s="192"/>
      <c r="X3" s="192"/>
      <c r="Y3" s="192"/>
      <c r="Z3" s="192"/>
      <c r="AA3" s="192"/>
      <c r="AB3" s="192"/>
      <c r="AC3" s="192"/>
      <c r="AD3" s="192"/>
      <c r="AE3" s="192"/>
      <c r="AF3" s="192"/>
      <c r="AG3" s="192"/>
      <c r="AH3" s="192"/>
      <c r="AI3" s="193"/>
      <c r="AJ3" s="191" t="s">
        <v>69</v>
      </c>
      <c r="AK3" s="192"/>
      <c r="AL3" s="192"/>
      <c r="AM3" s="192"/>
      <c r="AN3" s="192"/>
      <c r="AO3" s="192"/>
      <c r="AP3" s="192"/>
      <c r="AQ3" s="192"/>
      <c r="AR3" s="192"/>
      <c r="AS3" s="192"/>
      <c r="AT3" s="193"/>
      <c r="AU3" s="197" t="s">
        <v>70</v>
      </c>
      <c r="AV3" s="197"/>
      <c r="AW3" s="197"/>
      <c r="AX3" s="197"/>
    </row>
    <row r="4" spans="1:50" s="56" customFormat="1" ht="27.75" thickBot="1" x14ac:dyDescent="0.2">
      <c r="A4" s="20"/>
      <c r="B4" s="21" t="s">
        <v>6</v>
      </c>
      <c r="C4" s="22" t="s">
        <v>7</v>
      </c>
      <c r="D4" s="23" t="s">
        <v>8</v>
      </c>
      <c r="E4" s="24"/>
      <c r="F4" s="198" t="s">
        <v>20</v>
      </c>
      <c r="G4" s="62" t="s">
        <v>21</v>
      </c>
      <c r="H4" s="198" t="s">
        <v>71</v>
      </c>
      <c r="I4" s="22" t="s">
        <v>72</v>
      </c>
      <c r="J4" s="22" t="s">
        <v>73</v>
      </c>
      <c r="K4" s="22" t="s">
        <v>74</v>
      </c>
      <c r="L4" s="23" t="s">
        <v>75</v>
      </c>
      <c r="M4" s="199" t="s">
        <v>76</v>
      </c>
      <c r="N4" s="200" t="s">
        <v>77</v>
      </c>
      <c r="O4" s="200" t="s">
        <v>78</v>
      </c>
      <c r="P4" s="200" t="s">
        <v>79</v>
      </c>
      <c r="Q4" s="200" t="s">
        <v>80</v>
      </c>
      <c r="R4" s="201" t="s">
        <v>81</v>
      </c>
      <c r="S4" s="198" t="s">
        <v>82</v>
      </c>
      <c r="T4" s="22" t="s">
        <v>83</v>
      </c>
      <c r="U4" s="22" t="s">
        <v>84</v>
      </c>
      <c r="V4" s="22" t="s">
        <v>85</v>
      </c>
      <c r="W4" s="22" t="s">
        <v>86</v>
      </c>
      <c r="X4" s="22" t="s">
        <v>87</v>
      </c>
      <c r="Y4" s="22" t="s">
        <v>88</v>
      </c>
      <c r="Z4" s="22" t="s">
        <v>89</v>
      </c>
      <c r="AA4" s="22" t="s">
        <v>90</v>
      </c>
      <c r="AB4" s="22" t="s">
        <v>91</v>
      </c>
      <c r="AC4" s="22" t="s">
        <v>92</v>
      </c>
      <c r="AD4" s="22" t="s">
        <v>93</v>
      </c>
      <c r="AE4" s="22" t="s">
        <v>94</v>
      </c>
      <c r="AF4" s="22" t="s">
        <v>95</v>
      </c>
      <c r="AG4" s="22" t="s">
        <v>96</v>
      </c>
      <c r="AH4" s="22" t="s">
        <v>97</v>
      </c>
      <c r="AI4" s="202" t="s">
        <v>98</v>
      </c>
      <c r="AJ4" s="198" t="s">
        <v>99</v>
      </c>
      <c r="AK4" s="22" t="s">
        <v>100</v>
      </c>
      <c r="AL4" s="22" t="s">
        <v>101</v>
      </c>
      <c r="AM4" s="22" t="s">
        <v>102</v>
      </c>
      <c r="AN4" s="22" t="s">
        <v>103</v>
      </c>
      <c r="AO4" s="22" t="s">
        <v>104</v>
      </c>
      <c r="AP4" s="22" t="s">
        <v>105</v>
      </c>
      <c r="AQ4" s="22" t="s">
        <v>106</v>
      </c>
      <c r="AR4" s="22" t="s">
        <v>107</v>
      </c>
      <c r="AS4" s="22" t="s">
        <v>108</v>
      </c>
      <c r="AT4" s="202" t="s">
        <v>109</v>
      </c>
      <c r="AU4" s="203" t="s">
        <v>110</v>
      </c>
      <c r="AV4" s="22" t="s">
        <v>111</v>
      </c>
      <c r="AW4" s="22" t="s">
        <v>112</v>
      </c>
      <c r="AX4" s="62" t="s">
        <v>113</v>
      </c>
    </row>
    <row r="5" spans="1:50" s="206" customFormat="1" ht="18" customHeight="1" thickTop="1" x14ac:dyDescent="0.15">
      <c r="A5" s="28" t="s">
        <v>23</v>
      </c>
      <c r="B5" s="63"/>
      <c r="C5" s="63"/>
      <c r="D5" s="64"/>
      <c r="E5" s="65">
        <v>3090</v>
      </c>
      <c r="F5" s="72">
        <v>2841</v>
      </c>
      <c r="G5" s="31">
        <v>1713</v>
      </c>
      <c r="H5" s="72">
        <f t="shared" ref="H5:AX5" si="0">+H6+H25</f>
        <v>2</v>
      </c>
      <c r="I5" s="70">
        <f t="shared" si="0"/>
        <v>1771</v>
      </c>
      <c r="J5" s="70">
        <f t="shared" si="0"/>
        <v>871</v>
      </c>
      <c r="K5" s="70">
        <f t="shared" si="0"/>
        <v>162</v>
      </c>
      <c r="L5" s="204">
        <f t="shared" si="0"/>
        <v>35</v>
      </c>
      <c r="M5" s="205">
        <f t="shared" si="0"/>
        <v>70</v>
      </c>
      <c r="N5" s="70">
        <f t="shared" si="0"/>
        <v>1881</v>
      </c>
      <c r="O5" s="70">
        <f t="shared" si="0"/>
        <v>590</v>
      </c>
      <c r="P5" s="70">
        <f t="shared" si="0"/>
        <v>199</v>
      </c>
      <c r="Q5" s="70">
        <f t="shared" si="0"/>
        <v>31</v>
      </c>
      <c r="R5" s="31">
        <f t="shared" si="0"/>
        <v>70</v>
      </c>
      <c r="S5" s="72">
        <f t="shared" si="0"/>
        <v>1619</v>
      </c>
      <c r="T5" s="70">
        <f t="shared" si="0"/>
        <v>47</v>
      </c>
      <c r="U5" s="70">
        <f t="shared" si="0"/>
        <v>51</v>
      </c>
      <c r="V5" s="70">
        <f t="shared" si="0"/>
        <v>78</v>
      </c>
      <c r="W5" s="70">
        <f t="shared" si="0"/>
        <v>21</v>
      </c>
      <c r="X5" s="70">
        <f t="shared" si="0"/>
        <v>39</v>
      </c>
      <c r="Y5" s="70">
        <f t="shared" si="0"/>
        <v>31</v>
      </c>
      <c r="Z5" s="70">
        <f t="shared" si="0"/>
        <v>686</v>
      </c>
      <c r="AA5" s="70">
        <f t="shared" si="0"/>
        <v>40</v>
      </c>
      <c r="AB5" s="70">
        <f t="shared" si="0"/>
        <v>34</v>
      </c>
      <c r="AC5" s="70">
        <f t="shared" si="0"/>
        <v>34</v>
      </c>
      <c r="AD5" s="70">
        <f t="shared" si="0"/>
        <v>34</v>
      </c>
      <c r="AE5" s="70">
        <f t="shared" si="0"/>
        <v>29</v>
      </c>
      <c r="AF5" s="70">
        <f t="shared" si="0"/>
        <v>32</v>
      </c>
      <c r="AG5" s="70">
        <f t="shared" si="0"/>
        <v>43</v>
      </c>
      <c r="AH5" s="70">
        <f t="shared" si="0"/>
        <v>13</v>
      </c>
      <c r="AI5" s="204">
        <f t="shared" si="0"/>
        <v>10</v>
      </c>
      <c r="AJ5" s="72">
        <f t="shared" si="0"/>
        <v>57</v>
      </c>
      <c r="AK5" s="70">
        <f t="shared" si="0"/>
        <v>136</v>
      </c>
      <c r="AL5" s="70">
        <f t="shared" si="0"/>
        <v>260</v>
      </c>
      <c r="AM5" s="70">
        <f t="shared" si="0"/>
        <v>443</v>
      </c>
      <c r="AN5" s="70">
        <f t="shared" si="0"/>
        <v>1137</v>
      </c>
      <c r="AO5" s="70">
        <f t="shared" si="0"/>
        <v>351</v>
      </c>
      <c r="AP5" s="70">
        <f t="shared" si="0"/>
        <v>179</v>
      </c>
      <c r="AQ5" s="70">
        <f t="shared" si="0"/>
        <v>123</v>
      </c>
      <c r="AR5" s="70">
        <f t="shared" si="0"/>
        <v>87</v>
      </c>
      <c r="AS5" s="70">
        <f t="shared" si="0"/>
        <v>46</v>
      </c>
      <c r="AT5" s="204">
        <f t="shared" si="0"/>
        <v>22</v>
      </c>
      <c r="AU5" s="205">
        <f t="shared" si="0"/>
        <v>18</v>
      </c>
      <c r="AV5" s="70">
        <f t="shared" si="0"/>
        <v>1604</v>
      </c>
      <c r="AW5" s="70">
        <f t="shared" si="0"/>
        <v>21</v>
      </c>
      <c r="AX5" s="70">
        <f t="shared" si="0"/>
        <v>1198</v>
      </c>
    </row>
    <row r="6" spans="1:50" s="209" customFormat="1" ht="18" customHeight="1" x14ac:dyDescent="0.15">
      <c r="A6" s="32"/>
      <c r="B6" s="74" t="s">
        <v>25</v>
      </c>
      <c r="C6" s="75"/>
      <c r="D6" s="76"/>
      <c r="E6" s="77">
        <v>1797</v>
      </c>
      <c r="F6" s="84">
        <v>1770</v>
      </c>
      <c r="G6" s="35">
        <v>1165</v>
      </c>
      <c r="H6" s="84">
        <f t="shared" ref="H6:AX6" si="1">H7+H23</f>
        <v>1</v>
      </c>
      <c r="I6" s="82">
        <f t="shared" si="1"/>
        <v>1128</v>
      </c>
      <c r="J6" s="82">
        <f t="shared" si="1"/>
        <v>525</v>
      </c>
      <c r="K6" s="82">
        <f t="shared" si="1"/>
        <v>97</v>
      </c>
      <c r="L6" s="207">
        <f t="shared" si="1"/>
        <v>19</v>
      </c>
      <c r="M6" s="208">
        <f t="shared" si="1"/>
        <v>39</v>
      </c>
      <c r="N6" s="82">
        <f t="shared" si="1"/>
        <v>1162</v>
      </c>
      <c r="O6" s="82">
        <f t="shared" si="1"/>
        <v>443</v>
      </c>
      <c r="P6" s="82">
        <f t="shared" si="1"/>
        <v>77</v>
      </c>
      <c r="Q6" s="82">
        <f t="shared" si="1"/>
        <v>18</v>
      </c>
      <c r="R6" s="35">
        <f t="shared" si="1"/>
        <v>31</v>
      </c>
      <c r="S6" s="84">
        <f t="shared" si="1"/>
        <v>1089</v>
      </c>
      <c r="T6" s="82">
        <f t="shared" si="1"/>
        <v>30</v>
      </c>
      <c r="U6" s="82">
        <f t="shared" si="1"/>
        <v>30</v>
      </c>
      <c r="V6" s="82">
        <f t="shared" si="1"/>
        <v>42</v>
      </c>
      <c r="W6" s="82">
        <f t="shared" si="1"/>
        <v>15</v>
      </c>
      <c r="X6" s="82">
        <f t="shared" si="1"/>
        <v>19</v>
      </c>
      <c r="Y6" s="82">
        <f t="shared" si="1"/>
        <v>16</v>
      </c>
      <c r="Z6" s="82">
        <f t="shared" si="1"/>
        <v>371</v>
      </c>
      <c r="AA6" s="82">
        <f t="shared" si="1"/>
        <v>23</v>
      </c>
      <c r="AB6" s="82">
        <f t="shared" si="1"/>
        <v>20</v>
      </c>
      <c r="AC6" s="82">
        <f t="shared" si="1"/>
        <v>16</v>
      </c>
      <c r="AD6" s="82">
        <f t="shared" si="1"/>
        <v>18</v>
      </c>
      <c r="AE6" s="82">
        <f t="shared" si="1"/>
        <v>19</v>
      </c>
      <c r="AF6" s="82">
        <f t="shared" si="1"/>
        <v>18</v>
      </c>
      <c r="AG6" s="82">
        <f t="shared" si="1"/>
        <v>28</v>
      </c>
      <c r="AH6" s="82">
        <f t="shared" si="1"/>
        <v>10</v>
      </c>
      <c r="AI6" s="207">
        <f t="shared" si="1"/>
        <v>6</v>
      </c>
      <c r="AJ6" s="84">
        <f t="shared" si="1"/>
        <v>9</v>
      </c>
      <c r="AK6" s="82">
        <f t="shared" si="1"/>
        <v>7</v>
      </c>
      <c r="AL6" s="82">
        <f t="shared" si="1"/>
        <v>4</v>
      </c>
      <c r="AM6" s="82">
        <f t="shared" si="1"/>
        <v>222</v>
      </c>
      <c r="AN6" s="82">
        <f t="shared" si="1"/>
        <v>1002</v>
      </c>
      <c r="AO6" s="82">
        <f t="shared" si="1"/>
        <v>251</v>
      </c>
      <c r="AP6" s="82">
        <f t="shared" si="1"/>
        <v>96</v>
      </c>
      <c r="AQ6" s="82">
        <f t="shared" si="1"/>
        <v>65</v>
      </c>
      <c r="AR6" s="82">
        <f t="shared" si="1"/>
        <v>66</v>
      </c>
      <c r="AS6" s="82">
        <f t="shared" si="1"/>
        <v>31</v>
      </c>
      <c r="AT6" s="207">
        <f t="shared" si="1"/>
        <v>17</v>
      </c>
      <c r="AU6" s="208">
        <f t="shared" si="1"/>
        <v>13</v>
      </c>
      <c r="AV6" s="82">
        <f t="shared" si="1"/>
        <v>843</v>
      </c>
      <c r="AW6" s="82">
        <f t="shared" si="1"/>
        <v>12</v>
      </c>
      <c r="AX6" s="82">
        <f t="shared" si="1"/>
        <v>902</v>
      </c>
    </row>
    <row r="7" spans="1:50" ht="18" customHeight="1" x14ac:dyDescent="0.15">
      <c r="A7" s="36" t="s">
        <v>24</v>
      </c>
      <c r="B7" s="86" t="s">
        <v>155</v>
      </c>
      <c r="C7" s="87"/>
      <c r="D7" s="88"/>
      <c r="E7" s="89">
        <v>1793</v>
      </c>
      <c r="F7" s="96">
        <v>1765</v>
      </c>
      <c r="G7" s="39">
        <v>1160</v>
      </c>
      <c r="H7" s="96">
        <f t="shared" ref="H7:AX7" si="2">SUM(H8:H22)</f>
        <v>1</v>
      </c>
      <c r="I7" s="94">
        <f t="shared" si="2"/>
        <v>1124</v>
      </c>
      <c r="J7" s="94">
        <f t="shared" si="2"/>
        <v>524</v>
      </c>
      <c r="K7" s="94">
        <f t="shared" si="2"/>
        <v>97</v>
      </c>
      <c r="L7" s="210">
        <f t="shared" si="2"/>
        <v>19</v>
      </c>
      <c r="M7" s="211">
        <f t="shared" si="2"/>
        <v>39</v>
      </c>
      <c r="N7" s="94">
        <f t="shared" si="2"/>
        <v>1160</v>
      </c>
      <c r="O7" s="94">
        <f t="shared" si="2"/>
        <v>442</v>
      </c>
      <c r="P7" s="94">
        <f t="shared" si="2"/>
        <v>76</v>
      </c>
      <c r="Q7" s="94">
        <f t="shared" si="2"/>
        <v>18</v>
      </c>
      <c r="R7" s="39">
        <f t="shared" si="2"/>
        <v>30</v>
      </c>
      <c r="S7" s="96">
        <f t="shared" si="2"/>
        <v>1088</v>
      </c>
      <c r="T7" s="94">
        <f t="shared" si="2"/>
        <v>30</v>
      </c>
      <c r="U7" s="94">
        <f t="shared" si="2"/>
        <v>30</v>
      </c>
      <c r="V7" s="94">
        <f t="shared" si="2"/>
        <v>42</v>
      </c>
      <c r="W7" s="94">
        <f t="shared" si="2"/>
        <v>15</v>
      </c>
      <c r="X7" s="94">
        <f t="shared" si="2"/>
        <v>19</v>
      </c>
      <c r="Y7" s="94">
        <f t="shared" si="2"/>
        <v>16</v>
      </c>
      <c r="Z7" s="94">
        <f t="shared" si="2"/>
        <v>367</v>
      </c>
      <c r="AA7" s="94">
        <f t="shared" si="2"/>
        <v>23</v>
      </c>
      <c r="AB7" s="94">
        <f t="shared" si="2"/>
        <v>20</v>
      </c>
      <c r="AC7" s="94">
        <f t="shared" si="2"/>
        <v>16</v>
      </c>
      <c r="AD7" s="94">
        <f t="shared" si="2"/>
        <v>18</v>
      </c>
      <c r="AE7" s="94">
        <f t="shared" si="2"/>
        <v>19</v>
      </c>
      <c r="AF7" s="94">
        <f t="shared" si="2"/>
        <v>18</v>
      </c>
      <c r="AG7" s="94">
        <f t="shared" si="2"/>
        <v>28</v>
      </c>
      <c r="AH7" s="94">
        <f t="shared" si="2"/>
        <v>10</v>
      </c>
      <c r="AI7" s="210">
        <f t="shared" si="2"/>
        <v>6</v>
      </c>
      <c r="AJ7" s="96">
        <f t="shared" si="2"/>
        <v>4</v>
      </c>
      <c r="AK7" s="94">
        <f t="shared" si="2"/>
        <v>7</v>
      </c>
      <c r="AL7" s="94">
        <f t="shared" si="2"/>
        <v>4</v>
      </c>
      <c r="AM7" s="94">
        <f t="shared" si="2"/>
        <v>222</v>
      </c>
      <c r="AN7" s="94">
        <f t="shared" si="2"/>
        <v>1002</v>
      </c>
      <c r="AO7" s="94">
        <f t="shared" si="2"/>
        <v>251</v>
      </c>
      <c r="AP7" s="94">
        <f t="shared" si="2"/>
        <v>96</v>
      </c>
      <c r="AQ7" s="94">
        <f t="shared" si="2"/>
        <v>65</v>
      </c>
      <c r="AR7" s="94">
        <f t="shared" si="2"/>
        <v>66</v>
      </c>
      <c r="AS7" s="94">
        <f t="shared" si="2"/>
        <v>31</v>
      </c>
      <c r="AT7" s="210">
        <f t="shared" si="2"/>
        <v>17</v>
      </c>
      <c r="AU7" s="211">
        <f t="shared" si="2"/>
        <v>13</v>
      </c>
      <c r="AV7" s="94">
        <f t="shared" si="2"/>
        <v>840</v>
      </c>
      <c r="AW7" s="94">
        <f t="shared" si="2"/>
        <v>12</v>
      </c>
      <c r="AX7" s="94">
        <f t="shared" si="2"/>
        <v>900</v>
      </c>
    </row>
    <row r="8" spans="1:50" s="142" customFormat="1" ht="18" customHeight="1" x14ac:dyDescent="0.15">
      <c r="A8" s="40"/>
      <c r="B8" s="99" t="s">
        <v>137</v>
      </c>
      <c r="C8" s="100" t="s">
        <v>26</v>
      </c>
      <c r="D8" s="101" t="s">
        <v>149</v>
      </c>
      <c r="E8" s="102">
        <v>1046</v>
      </c>
      <c r="F8" s="108">
        <v>1050</v>
      </c>
      <c r="G8" s="43">
        <v>734</v>
      </c>
      <c r="H8" s="108">
        <v>1</v>
      </c>
      <c r="I8" s="104">
        <v>704</v>
      </c>
      <c r="J8" s="104">
        <v>301</v>
      </c>
      <c r="K8" s="104">
        <v>39</v>
      </c>
      <c r="L8" s="212">
        <v>5</v>
      </c>
      <c r="M8" s="103">
        <v>22</v>
      </c>
      <c r="N8" s="104">
        <v>694</v>
      </c>
      <c r="O8" s="104">
        <v>295</v>
      </c>
      <c r="P8" s="104">
        <v>18</v>
      </c>
      <c r="Q8" s="104">
        <v>5</v>
      </c>
      <c r="R8" s="43">
        <v>16</v>
      </c>
      <c r="S8" s="108">
        <v>644</v>
      </c>
      <c r="T8" s="104">
        <v>14</v>
      </c>
      <c r="U8" s="104">
        <v>9</v>
      </c>
      <c r="V8" s="104">
        <v>21</v>
      </c>
      <c r="W8" s="104">
        <v>11</v>
      </c>
      <c r="X8" s="104">
        <v>12</v>
      </c>
      <c r="Y8" s="104">
        <v>11</v>
      </c>
      <c r="Z8" s="104">
        <v>225</v>
      </c>
      <c r="AA8" s="104">
        <v>13</v>
      </c>
      <c r="AB8" s="104">
        <v>14</v>
      </c>
      <c r="AC8" s="104">
        <v>10</v>
      </c>
      <c r="AD8" s="104">
        <v>12</v>
      </c>
      <c r="AE8" s="104">
        <v>15</v>
      </c>
      <c r="AF8" s="104">
        <v>8</v>
      </c>
      <c r="AG8" s="104">
        <v>19</v>
      </c>
      <c r="AH8" s="104">
        <v>7</v>
      </c>
      <c r="AI8" s="212">
        <v>5</v>
      </c>
      <c r="AJ8" s="108">
        <v>0</v>
      </c>
      <c r="AK8" s="104">
        <v>0</v>
      </c>
      <c r="AL8" s="104">
        <v>2</v>
      </c>
      <c r="AM8" s="104">
        <v>201</v>
      </c>
      <c r="AN8" s="104">
        <v>834</v>
      </c>
      <c r="AO8" s="104">
        <v>13</v>
      </c>
      <c r="AP8" s="104">
        <v>0</v>
      </c>
      <c r="AQ8" s="104">
        <v>0</v>
      </c>
      <c r="AR8" s="104">
        <v>0</v>
      </c>
      <c r="AS8" s="104">
        <v>0</v>
      </c>
      <c r="AT8" s="212">
        <v>0</v>
      </c>
      <c r="AU8" s="103">
        <v>7</v>
      </c>
      <c r="AV8" s="104">
        <v>559</v>
      </c>
      <c r="AW8" s="104">
        <v>6</v>
      </c>
      <c r="AX8" s="104">
        <v>478</v>
      </c>
    </row>
    <row r="9" spans="1:50" ht="18" customHeight="1" x14ac:dyDescent="0.15">
      <c r="A9" s="40"/>
      <c r="B9" s="110"/>
      <c r="C9" s="100" t="s">
        <v>27</v>
      </c>
      <c r="D9" s="101" t="s">
        <v>149</v>
      </c>
      <c r="E9" s="102">
        <v>78</v>
      </c>
      <c r="F9" s="108">
        <v>67</v>
      </c>
      <c r="G9" s="43">
        <v>26</v>
      </c>
      <c r="H9" s="108">
        <v>0</v>
      </c>
      <c r="I9" s="104">
        <v>36</v>
      </c>
      <c r="J9" s="104">
        <v>19</v>
      </c>
      <c r="K9" s="104">
        <v>10</v>
      </c>
      <c r="L9" s="212">
        <v>2</v>
      </c>
      <c r="M9" s="103">
        <v>1</v>
      </c>
      <c r="N9" s="104">
        <v>38</v>
      </c>
      <c r="O9" s="104">
        <v>17</v>
      </c>
      <c r="P9" s="104">
        <v>8</v>
      </c>
      <c r="Q9" s="104">
        <v>1</v>
      </c>
      <c r="R9" s="43">
        <v>2</v>
      </c>
      <c r="S9" s="108">
        <v>45</v>
      </c>
      <c r="T9" s="104">
        <v>0</v>
      </c>
      <c r="U9" s="104">
        <v>0</v>
      </c>
      <c r="V9" s="104">
        <v>1</v>
      </c>
      <c r="W9" s="104">
        <v>0</v>
      </c>
      <c r="X9" s="104">
        <v>1</v>
      </c>
      <c r="Y9" s="104">
        <v>1</v>
      </c>
      <c r="Z9" s="104">
        <v>13</v>
      </c>
      <c r="AA9" s="104">
        <v>2</v>
      </c>
      <c r="AB9" s="104">
        <v>1</v>
      </c>
      <c r="AC9" s="104">
        <v>0</v>
      </c>
      <c r="AD9" s="104">
        <v>0</v>
      </c>
      <c r="AE9" s="104">
        <v>0</v>
      </c>
      <c r="AF9" s="104">
        <v>0</v>
      </c>
      <c r="AG9" s="104">
        <v>2</v>
      </c>
      <c r="AH9" s="104">
        <v>1</v>
      </c>
      <c r="AI9" s="212">
        <v>0</v>
      </c>
      <c r="AJ9" s="108">
        <v>0</v>
      </c>
      <c r="AK9" s="104">
        <v>0</v>
      </c>
      <c r="AL9" s="104">
        <v>0</v>
      </c>
      <c r="AM9" s="104">
        <v>0</v>
      </c>
      <c r="AN9" s="104">
        <v>0</v>
      </c>
      <c r="AO9" s="104">
        <v>7</v>
      </c>
      <c r="AP9" s="104">
        <v>6</v>
      </c>
      <c r="AQ9" s="104">
        <v>12</v>
      </c>
      <c r="AR9" s="104">
        <v>23</v>
      </c>
      <c r="AS9" s="104">
        <v>14</v>
      </c>
      <c r="AT9" s="212">
        <v>5</v>
      </c>
      <c r="AU9" s="103">
        <v>2</v>
      </c>
      <c r="AV9" s="104">
        <v>10</v>
      </c>
      <c r="AW9" s="104">
        <v>2</v>
      </c>
      <c r="AX9" s="104">
        <v>53</v>
      </c>
    </row>
    <row r="10" spans="1:50" s="142" customFormat="1" ht="18" customHeight="1" x14ac:dyDescent="0.15">
      <c r="A10" s="40"/>
      <c r="B10" s="111"/>
      <c r="C10" s="100" t="s">
        <v>28</v>
      </c>
      <c r="D10" s="101" t="s">
        <v>149</v>
      </c>
      <c r="E10" s="102">
        <v>125</v>
      </c>
      <c r="F10" s="108">
        <v>125</v>
      </c>
      <c r="G10" s="43">
        <v>71</v>
      </c>
      <c r="H10" s="108">
        <v>0</v>
      </c>
      <c r="I10" s="104">
        <v>100</v>
      </c>
      <c r="J10" s="104">
        <v>19</v>
      </c>
      <c r="K10" s="104">
        <v>3</v>
      </c>
      <c r="L10" s="212">
        <v>3</v>
      </c>
      <c r="M10" s="103">
        <v>1</v>
      </c>
      <c r="N10" s="104">
        <v>50</v>
      </c>
      <c r="O10" s="104">
        <v>58</v>
      </c>
      <c r="P10" s="104">
        <v>5</v>
      </c>
      <c r="Q10" s="104">
        <v>4</v>
      </c>
      <c r="R10" s="43">
        <v>7</v>
      </c>
      <c r="S10" s="108">
        <v>72</v>
      </c>
      <c r="T10" s="104">
        <v>10</v>
      </c>
      <c r="U10" s="104">
        <v>12</v>
      </c>
      <c r="V10" s="104">
        <v>5</v>
      </c>
      <c r="W10" s="104">
        <v>2</v>
      </c>
      <c r="X10" s="104">
        <v>2</v>
      </c>
      <c r="Y10" s="104">
        <v>1</v>
      </c>
      <c r="Z10" s="104">
        <v>5</v>
      </c>
      <c r="AA10" s="104">
        <v>5</v>
      </c>
      <c r="AB10" s="104">
        <v>4</v>
      </c>
      <c r="AC10" s="104">
        <v>0</v>
      </c>
      <c r="AD10" s="104">
        <v>4</v>
      </c>
      <c r="AE10" s="104">
        <v>0</v>
      </c>
      <c r="AF10" s="104">
        <v>2</v>
      </c>
      <c r="AG10" s="104">
        <v>1</v>
      </c>
      <c r="AH10" s="104">
        <v>0</v>
      </c>
      <c r="AI10" s="212">
        <v>0</v>
      </c>
      <c r="AJ10" s="108">
        <v>0</v>
      </c>
      <c r="AK10" s="104">
        <v>0</v>
      </c>
      <c r="AL10" s="104">
        <v>0</v>
      </c>
      <c r="AM10" s="104">
        <v>0</v>
      </c>
      <c r="AN10" s="104">
        <v>2</v>
      </c>
      <c r="AO10" s="104">
        <v>15</v>
      </c>
      <c r="AP10" s="104">
        <v>34</v>
      </c>
      <c r="AQ10" s="104">
        <v>41</v>
      </c>
      <c r="AR10" s="104">
        <v>28</v>
      </c>
      <c r="AS10" s="104">
        <v>5</v>
      </c>
      <c r="AT10" s="212">
        <v>0</v>
      </c>
      <c r="AU10" s="103">
        <v>0</v>
      </c>
      <c r="AV10" s="104">
        <v>30</v>
      </c>
      <c r="AW10" s="104">
        <v>0</v>
      </c>
      <c r="AX10" s="104">
        <v>95</v>
      </c>
    </row>
    <row r="11" spans="1:50" ht="18" customHeight="1" x14ac:dyDescent="0.15">
      <c r="A11" s="40"/>
      <c r="B11" s="99" t="s">
        <v>138</v>
      </c>
      <c r="C11" s="100" t="s">
        <v>29</v>
      </c>
      <c r="D11" s="101" t="s">
        <v>149</v>
      </c>
      <c r="E11" s="102">
        <v>202</v>
      </c>
      <c r="F11" s="108">
        <v>202</v>
      </c>
      <c r="G11" s="43">
        <v>123</v>
      </c>
      <c r="H11" s="108">
        <v>0</v>
      </c>
      <c r="I11" s="104">
        <v>119</v>
      </c>
      <c r="J11" s="104">
        <v>79</v>
      </c>
      <c r="K11" s="104">
        <v>3</v>
      </c>
      <c r="L11" s="212">
        <v>1</v>
      </c>
      <c r="M11" s="103">
        <v>3</v>
      </c>
      <c r="N11" s="104">
        <v>133</v>
      </c>
      <c r="O11" s="104">
        <v>45</v>
      </c>
      <c r="P11" s="104">
        <v>17</v>
      </c>
      <c r="Q11" s="104">
        <v>2</v>
      </c>
      <c r="R11" s="43">
        <v>2</v>
      </c>
      <c r="S11" s="108">
        <v>120</v>
      </c>
      <c r="T11" s="104">
        <v>1</v>
      </c>
      <c r="U11" s="104">
        <v>2</v>
      </c>
      <c r="V11" s="104">
        <v>8</v>
      </c>
      <c r="W11" s="104">
        <v>2</v>
      </c>
      <c r="X11" s="104">
        <v>1</v>
      </c>
      <c r="Y11" s="104">
        <v>1</v>
      </c>
      <c r="Z11" s="104">
        <v>50</v>
      </c>
      <c r="AA11" s="104">
        <v>1</v>
      </c>
      <c r="AB11" s="104">
        <v>0</v>
      </c>
      <c r="AC11" s="104">
        <v>3</v>
      </c>
      <c r="AD11" s="104">
        <v>2</v>
      </c>
      <c r="AE11" s="104">
        <v>3</v>
      </c>
      <c r="AF11" s="104">
        <v>4</v>
      </c>
      <c r="AG11" s="104">
        <v>2</v>
      </c>
      <c r="AH11" s="104">
        <v>2</v>
      </c>
      <c r="AI11" s="212">
        <v>0</v>
      </c>
      <c r="AJ11" s="108">
        <v>0</v>
      </c>
      <c r="AK11" s="104">
        <v>0</v>
      </c>
      <c r="AL11" s="104">
        <v>0</v>
      </c>
      <c r="AM11" s="104">
        <v>11</v>
      </c>
      <c r="AN11" s="104">
        <v>109</v>
      </c>
      <c r="AO11" s="104">
        <v>82</v>
      </c>
      <c r="AP11" s="104">
        <v>0</v>
      </c>
      <c r="AQ11" s="104">
        <v>0</v>
      </c>
      <c r="AR11" s="104">
        <v>0</v>
      </c>
      <c r="AS11" s="104">
        <v>0</v>
      </c>
      <c r="AT11" s="212">
        <v>0</v>
      </c>
      <c r="AU11" s="103">
        <v>0</v>
      </c>
      <c r="AV11" s="104">
        <v>94</v>
      </c>
      <c r="AW11" s="104">
        <v>0</v>
      </c>
      <c r="AX11" s="104">
        <v>108</v>
      </c>
    </row>
    <row r="12" spans="1:50" s="142" customFormat="1" ht="18" customHeight="1" x14ac:dyDescent="0.15">
      <c r="A12" s="40"/>
      <c r="B12" s="110"/>
      <c r="C12" s="100" t="s">
        <v>30</v>
      </c>
      <c r="D12" s="101" t="s">
        <v>149</v>
      </c>
      <c r="E12" s="102">
        <v>15</v>
      </c>
      <c r="F12" s="108">
        <v>12</v>
      </c>
      <c r="G12" s="43">
        <v>3</v>
      </c>
      <c r="H12" s="108">
        <v>0</v>
      </c>
      <c r="I12" s="104">
        <v>5</v>
      </c>
      <c r="J12" s="104">
        <v>5</v>
      </c>
      <c r="K12" s="104">
        <v>0</v>
      </c>
      <c r="L12" s="212">
        <v>2</v>
      </c>
      <c r="M12" s="103">
        <v>0</v>
      </c>
      <c r="N12" s="104">
        <v>6</v>
      </c>
      <c r="O12" s="104">
        <v>2</v>
      </c>
      <c r="P12" s="104">
        <v>1</v>
      </c>
      <c r="Q12" s="104">
        <v>3</v>
      </c>
      <c r="R12" s="43">
        <v>0</v>
      </c>
      <c r="S12" s="108">
        <v>8</v>
      </c>
      <c r="T12" s="104">
        <v>0</v>
      </c>
      <c r="U12" s="104">
        <v>0</v>
      </c>
      <c r="V12" s="104">
        <v>1</v>
      </c>
      <c r="W12" s="104">
        <v>0</v>
      </c>
      <c r="X12" s="104">
        <v>0</v>
      </c>
      <c r="Y12" s="104">
        <v>0</v>
      </c>
      <c r="Z12" s="104">
        <v>2</v>
      </c>
      <c r="AA12" s="104">
        <v>0</v>
      </c>
      <c r="AB12" s="104">
        <v>0</v>
      </c>
      <c r="AC12" s="104">
        <v>0</v>
      </c>
      <c r="AD12" s="104">
        <v>0</v>
      </c>
      <c r="AE12" s="104">
        <v>0</v>
      </c>
      <c r="AF12" s="104">
        <v>0</v>
      </c>
      <c r="AG12" s="104">
        <v>0</v>
      </c>
      <c r="AH12" s="104">
        <v>0</v>
      </c>
      <c r="AI12" s="212">
        <v>1</v>
      </c>
      <c r="AJ12" s="108">
        <v>0</v>
      </c>
      <c r="AK12" s="104">
        <v>0</v>
      </c>
      <c r="AL12" s="104">
        <v>0</v>
      </c>
      <c r="AM12" s="104">
        <v>0</v>
      </c>
      <c r="AN12" s="104">
        <v>0</v>
      </c>
      <c r="AO12" s="104">
        <v>1</v>
      </c>
      <c r="AP12" s="104">
        <v>1</v>
      </c>
      <c r="AQ12" s="104">
        <v>0</v>
      </c>
      <c r="AR12" s="104">
        <v>0</v>
      </c>
      <c r="AS12" s="104">
        <v>6</v>
      </c>
      <c r="AT12" s="212">
        <v>4</v>
      </c>
      <c r="AU12" s="103">
        <v>0</v>
      </c>
      <c r="AV12" s="104">
        <v>2</v>
      </c>
      <c r="AW12" s="104">
        <v>0</v>
      </c>
      <c r="AX12" s="104">
        <v>10</v>
      </c>
    </row>
    <row r="13" spans="1:50" ht="18" customHeight="1" x14ac:dyDescent="0.15">
      <c r="A13" s="40"/>
      <c r="B13" s="111"/>
      <c r="C13" s="100" t="s">
        <v>31</v>
      </c>
      <c r="D13" s="101" t="s">
        <v>149</v>
      </c>
      <c r="E13" s="102">
        <v>20</v>
      </c>
      <c r="F13" s="108">
        <v>20</v>
      </c>
      <c r="G13" s="43">
        <v>11</v>
      </c>
      <c r="H13" s="108">
        <v>0</v>
      </c>
      <c r="I13" s="104">
        <v>14</v>
      </c>
      <c r="J13" s="104">
        <v>5</v>
      </c>
      <c r="K13" s="104">
        <v>1</v>
      </c>
      <c r="L13" s="212">
        <v>0</v>
      </c>
      <c r="M13" s="103">
        <v>0</v>
      </c>
      <c r="N13" s="104">
        <v>9</v>
      </c>
      <c r="O13" s="104">
        <v>9</v>
      </c>
      <c r="P13" s="104">
        <v>1</v>
      </c>
      <c r="Q13" s="104">
        <v>0</v>
      </c>
      <c r="R13" s="43">
        <v>1</v>
      </c>
      <c r="S13" s="108">
        <v>9</v>
      </c>
      <c r="T13" s="104">
        <v>0</v>
      </c>
      <c r="U13" s="104">
        <v>1</v>
      </c>
      <c r="V13" s="104">
        <v>3</v>
      </c>
      <c r="W13" s="104">
        <v>0</v>
      </c>
      <c r="X13" s="104">
        <v>1</v>
      </c>
      <c r="Y13" s="104">
        <v>0</v>
      </c>
      <c r="Z13" s="104">
        <v>2</v>
      </c>
      <c r="AA13" s="104">
        <v>0</v>
      </c>
      <c r="AB13" s="104">
        <v>0</v>
      </c>
      <c r="AC13" s="104">
        <v>1</v>
      </c>
      <c r="AD13" s="104">
        <v>0</v>
      </c>
      <c r="AE13" s="104">
        <v>1</v>
      </c>
      <c r="AF13" s="104">
        <v>2</v>
      </c>
      <c r="AG13" s="104">
        <v>0</v>
      </c>
      <c r="AH13" s="104">
        <v>0</v>
      </c>
      <c r="AI13" s="212">
        <v>0</v>
      </c>
      <c r="AJ13" s="108">
        <v>0</v>
      </c>
      <c r="AK13" s="104">
        <v>0</v>
      </c>
      <c r="AL13" s="104">
        <v>0</v>
      </c>
      <c r="AM13" s="104">
        <v>0</v>
      </c>
      <c r="AN13" s="104">
        <v>0</v>
      </c>
      <c r="AO13" s="104">
        <v>1</v>
      </c>
      <c r="AP13" s="104">
        <v>4</v>
      </c>
      <c r="AQ13" s="104">
        <v>6</v>
      </c>
      <c r="AR13" s="104">
        <v>8</v>
      </c>
      <c r="AS13" s="104">
        <v>1</v>
      </c>
      <c r="AT13" s="212">
        <v>0</v>
      </c>
      <c r="AU13" s="103">
        <v>0</v>
      </c>
      <c r="AV13" s="104">
        <v>2</v>
      </c>
      <c r="AW13" s="104">
        <v>0</v>
      </c>
      <c r="AX13" s="104">
        <v>18</v>
      </c>
    </row>
    <row r="14" spans="1:50" s="142" customFormat="1" ht="18" customHeight="1" x14ac:dyDescent="0.15">
      <c r="A14" s="40"/>
      <c r="B14" s="99" t="s">
        <v>150</v>
      </c>
      <c r="C14" s="100" t="s">
        <v>32</v>
      </c>
      <c r="D14" s="101" t="s">
        <v>149</v>
      </c>
      <c r="E14" s="102">
        <v>18</v>
      </c>
      <c r="F14" s="108">
        <v>18</v>
      </c>
      <c r="G14" s="43">
        <v>11</v>
      </c>
      <c r="H14" s="108">
        <v>0</v>
      </c>
      <c r="I14" s="104">
        <v>13</v>
      </c>
      <c r="J14" s="104">
        <v>4</v>
      </c>
      <c r="K14" s="104">
        <v>1</v>
      </c>
      <c r="L14" s="212">
        <v>0</v>
      </c>
      <c r="M14" s="103">
        <v>0</v>
      </c>
      <c r="N14" s="104">
        <v>11</v>
      </c>
      <c r="O14" s="104">
        <v>6</v>
      </c>
      <c r="P14" s="104">
        <v>1</v>
      </c>
      <c r="Q14" s="104">
        <v>0</v>
      </c>
      <c r="R14" s="43">
        <v>0</v>
      </c>
      <c r="S14" s="108">
        <v>13</v>
      </c>
      <c r="T14" s="104">
        <v>0</v>
      </c>
      <c r="U14" s="104">
        <v>0</v>
      </c>
      <c r="V14" s="104">
        <v>0</v>
      </c>
      <c r="W14" s="104">
        <v>0</v>
      </c>
      <c r="X14" s="104">
        <v>0</v>
      </c>
      <c r="Y14" s="104">
        <v>0</v>
      </c>
      <c r="Z14" s="104">
        <v>4</v>
      </c>
      <c r="AA14" s="104">
        <v>0</v>
      </c>
      <c r="AB14" s="104">
        <v>0</v>
      </c>
      <c r="AC14" s="104">
        <v>0</v>
      </c>
      <c r="AD14" s="104">
        <v>0</v>
      </c>
      <c r="AE14" s="104">
        <v>0</v>
      </c>
      <c r="AF14" s="104">
        <v>0</v>
      </c>
      <c r="AG14" s="104">
        <v>1</v>
      </c>
      <c r="AH14" s="104">
        <v>0</v>
      </c>
      <c r="AI14" s="212">
        <v>0</v>
      </c>
      <c r="AJ14" s="108">
        <v>0</v>
      </c>
      <c r="AK14" s="104">
        <v>0</v>
      </c>
      <c r="AL14" s="104">
        <v>2</v>
      </c>
      <c r="AM14" s="104">
        <v>7</v>
      </c>
      <c r="AN14" s="104">
        <v>9</v>
      </c>
      <c r="AO14" s="104">
        <v>0</v>
      </c>
      <c r="AP14" s="104">
        <v>0</v>
      </c>
      <c r="AQ14" s="104">
        <v>0</v>
      </c>
      <c r="AR14" s="104">
        <v>0</v>
      </c>
      <c r="AS14" s="104">
        <v>0</v>
      </c>
      <c r="AT14" s="212">
        <v>0</v>
      </c>
      <c r="AU14" s="103">
        <v>1</v>
      </c>
      <c r="AV14" s="104">
        <v>0</v>
      </c>
      <c r="AW14" s="104">
        <v>0</v>
      </c>
      <c r="AX14" s="104">
        <v>17</v>
      </c>
    </row>
    <row r="15" spans="1:50" ht="18" customHeight="1" x14ac:dyDescent="0.15">
      <c r="A15" s="40"/>
      <c r="B15" s="110"/>
      <c r="C15" s="100" t="s">
        <v>33</v>
      </c>
      <c r="D15" s="101" t="s">
        <v>149</v>
      </c>
      <c r="E15" s="102">
        <v>4</v>
      </c>
      <c r="F15" s="108">
        <v>4</v>
      </c>
      <c r="G15" s="43">
        <v>2</v>
      </c>
      <c r="H15" s="108">
        <v>0</v>
      </c>
      <c r="I15" s="104">
        <v>2</v>
      </c>
      <c r="J15" s="104">
        <v>2</v>
      </c>
      <c r="K15" s="104">
        <v>0</v>
      </c>
      <c r="L15" s="212">
        <v>0</v>
      </c>
      <c r="M15" s="103">
        <v>0</v>
      </c>
      <c r="N15" s="104">
        <v>4</v>
      </c>
      <c r="O15" s="104">
        <v>0</v>
      </c>
      <c r="P15" s="104">
        <v>0</v>
      </c>
      <c r="Q15" s="104">
        <v>0</v>
      </c>
      <c r="R15" s="43">
        <v>0</v>
      </c>
      <c r="S15" s="108">
        <v>1</v>
      </c>
      <c r="T15" s="104">
        <v>0</v>
      </c>
      <c r="U15" s="104">
        <v>0</v>
      </c>
      <c r="V15" s="104">
        <v>1</v>
      </c>
      <c r="W15" s="104">
        <v>0</v>
      </c>
      <c r="X15" s="104">
        <v>0</v>
      </c>
      <c r="Y15" s="104">
        <v>0</v>
      </c>
      <c r="Z15" s="104">
        <v>2</v>
      </c>
      <c r="AA15" s="104">
        <v>0</v>
      </c>
      <c r="AB15" s="104">
        <v>0</v>
      </c>
      <c r="AC15" s="104">
        <v>0</v>
      </c>
      <c r="AD15" s="104">
        <v>0</v>
      </c>
      <c r="AE15" s="104">
        <v>0</v>
      </c>
      <c r="AF15" s="104">
        <v>0</v>
      </c>
      <c r="AG15" s="104">
        <v>0</v>
      </c>
      <c r="AH15" s="104">
        <v>0</v>
      </c>
      <c r="AI15" s="212">
        <v>0</v>
      </c>
      <c r="AJ15" s="108">
        <v>0</v>
      </c>
      <c r="AK15" s="104">
        <v>0</v>
      </c>
      <c r="AL15" s="104">
        <v>0</v>
      </c>
      <c r="AM15" s="104">
        <v>0</v>
      </c>
      <c r="AN15" s="104">
        <v>0</v>
      </c>
      <c r="AO15" s="104">
        <v>1</v>
      </c>
      <c r="AP15" s="104">
        <v>0</v>
      </c>
      <c r="AQ15" s="104">
        <v>2</v>
      </c>
      <c r="AR15" s="104">
        <v>0</v>
      </c>
      <c r="AS15" s="104">
        <v>1</v>
      </c>
      <c r="AT15" s="212">
        <v>0</v>
      </c>
      <c r="AU15" s="103">
        <v>0</v>
      </c>
      <c r="AV15" s="104">
        <v>0</v>
      </c>
      <c r="AW15" s="104">
        <v>0</v>
      </c>
      <c r="AX15" s="104">
        <v>4</v>
      </c>
    </row>
    <row r="16" spans="1:50" s="142" customFormat="1" ht="18" customHeight="1" x14ac:dyDescent="0.15">
      <c r="A16" s="40"/>
      <c r="B16" s="111"/>
      <c r="C16" s="100" t="s">
        <v>34</v>
      </c>
      <c r="D16" s="101" t="s">
        <v>149</v>
      </c>
      <c r="E16" s="102">
        <v>5</v>
      </c>
      <c r="F16" s="108">
        <v>1</v>
      </c>
      <c r="G16" s="43">
        <v>0</v>
      </c>
      <c r="H16" s="108">
        <v>0</v>
      </c>
      <c r="I16" s="104">
        <v>1</v>
      </c>
      <c r="J16" s="104">
        <v>0</v>
      </c>
      <c r="K16" s="104">
        <v>0</v>
      </c>
      <c r="L16" s="212">
        <v>0</v>
      </c>
      <c r="M16" s="103">
        <v>0</v>
      </c>
      <c r="N16" s="104">
        <v>0</v>
      </c>
      <c r="O16" s="104">
        <v>1</v>
      </c>
      <c r="P16" s="104">
        <v>0</v>
      </c>
      <c r="Q16" s="104">
        <v>0</v>
      </c>
      <c r="R16" s="43">
        <v>0</v>
      </c>
      <c r="S16" s="108">
        <v>1</v>
      </c>
      <c r="T16" s="104">
        <v>0</v>
      </c>
      <c r="U16" s="104">
        <v>0</v>
      </c>
      <c r="V16" s="104">
        <v>0</v>
      </c>
      <c r="W16" s="104">
        <v>0</v>
      </c>
      <c r="X16" s="104">
        <v>0</v>
      </c>
      <c r="Y16" s="104">
        <v>0</v>
      </c>
      <c r="Z16" s="104">
        <v>0</v>
      </c>
      <c r="AA16" s="104">
        <v>0</v>
      </c>
      <c r="AB16" s="104">
        <v>0</v>
      </c>
      <c r="AC16" s="104">
        <v>0</v>
      </c>
      <c r="AD16" s="104">
        <v>0</v>
      </c>
      <c r="AE16" s="104">
        <v>0</v>
      </c>
      <c r="AF16" s="104">
        <v>0</v>
      </c>
      <c r="AG16" s="104">
        <v>0</v>
      </c>
      <c r="AH16" s="104">
        <v>0</v>
      </c>
      <c r="AI16" s="212">
        <v>0</v>
      </c>
      <c r="AJ16" s="108">
        <v>0</v>
      </c>
      <c r="AK16" s="104">
        <v>0</v>
      </c>
      <c r="AL16" s="104">
        <v>0</v>
      </c>
      <c r="AM16" s="104">
        <v>0</v>
      </c>
      <c r="AN16" s="104">
        <v>0</v>
      </c>
      <c r="AO16" s="104">
        <v>0</v>
      </c>
      <c r="AP16" s="104">
        <v>0</v>
      </c>
      <c r="AQ16" s="104">
        <v>0</v>
      </c>
      <c r="AR16" s="104">
        <v>0</v>
      </c>
      <c r="AS16" s="104">
        <v>0</v>
      </c>
      <c r="AT16" s="212">
        <v>1</v>
      </c>
      <c r="AU16" s="103">
        <v>0</v>
      </c>
      <c r="AV16" s="104">
        <v>0</v>
      </c>
      <c r="AW16" s="104">
        <v>0</v>
      </c>
      <c r="AX16" s="104">
        <v>1</v>
      </c>
    </row>
    <row r="17" spans="1:50" ht="18" customHeight="1" x14ac:dyDescent="0.15">
      <c r="A17" s="40"/>
      <c r="B17" s="99" t="s">
        <v>124</v>
      </c>
      <c r="C17" s="100" t="s">
        <v>114</v>
      </c>
      <c r="D17" s="101" t="s">
        <v>149</v>
      </c>
      <c r="E17" s="102">
        <v>218</v>
      </c>
      <c r="F17" s="108">
        <v>220</v>
      </c>
      <c r="G17" s="43">
        <v>155</v>
      </c>
      <c r="H17" s="108">
        <v>0</v>
      </c>
      <c r="I17" s="104">
        <v>104</v>
      </c>
      <c r="J17" s="104">
        <v>79</v>
      </c>
      <c r="K17" s="104">
        <v>34</v>
      </c>
      <c r="L17" s="212">
        <v>3</v>
      </c>
      <c r="M17" s="103">
        <v>10</v>
      </c>
      <c r="N17" s="104">
        <v>185</v>
      </c>
      <c r="O17" s="104">
        <v>5</v>
      </c>
      <c r="P17" s="104">
        <v>18</v>
      </c>
      <c r="Q17" s="104">
        <v>2</v>
      </c>
      <c r="R17" s="43">
        <v>0</v>
      </c>
      <c r="S17" s="108">
        <v>144</v>
      </c>
      <c r="T17" s="104">
        <v>3</v>
      </c>
      <c r="U17" s="104">
        <v>5</v>
      </c>
      <c r="V17" s="104">
        <v>1</v>
      </c>
      <c r="W17" s="104">
        <v>0</v>
      </c>
      <c r="X17" s="104">
        <v>2</v>
      </c>
      <c r="Y17" s="104">
        <v>2</v>
      </c>
      <c r="Z17" s="104">
        <v>54</v>
      </c>
      <c r="AA17" s="104">
        <v>2</v>
      </c>
      <c r="AB17" s="104">
        <v>1</v>
      </c>
      <c r="AC17" s="104">
        <v>2</v>
      </c>
      <c r="AD17" s="104">
        <v>0</v>
      </c>
      <c r="AE17" s="104">
        <v>0</v>
      </c>
      <c r="AF17" s="104">
        <v>1</v>
      </c>
      <c r="AG17" s="104">
        <v>3</v>
      </c>
      <c r="AH17" s="104">
        <v>0</v>
      </c>
      <c r="AI17" s="212">
        <v>0</v>
      </c>
      <c r="AJ17" s="108">
        <v>0</v>
      </c>
      <c r="AK17" s="104">
        <v>0</v>
      </c>
      <c r="AL17" s="104">
        <v>0</v>
      </c>
      <c r="AM17" s="104">
        <v>2</v>
      </c>
      <c r="AN17" s="104">
        <v>45</v>
      </c>
      <c r="AO17" s="104">
        <v>127</v>
      </c>
      <c r="AP17" s="104">
        <v>46</v>
      </c>
      <c r="AQ17" s="104">
        <v>0</v>
      </c>
      <c r="AR17" s="104">
        <v>0</v>
      </c>
      <c r="AS17" s="104">
        <v>0</v>
      </c>
      <c r="AT17" s="212">
        <v>0</v>
      </c>
      <c r="AU17" s="103">
        <v>3</v>
      </c>
      <c r="AV17" s="104">
        <v>129</v>
      </c>
      <c r="AW17" s="104">
        <v>4</v>
      </c>
      <c r="AX17" s="104">
        <v>84</v>
      </c>
    </row>
    <row r="18" spans="1:50" s="142" customFormat="1" ht="18" customHeight="1" x14ac:dyDescent="0.15">
      <c r="A18" s="40"/>
      <c r="B18" s="110"/>
      <c r="C18" s="100" t="s">
        <v>115</v>
      </c>
      <c r="D18" s="101" t="s">
        <v>149</v>
      </c>
      <c r="E18" s="102">
        <v>16</v>
      </c>
      <c r="F18" s="108">
        <v>10</v>
      </c>
      <c r="G18" s="43">
        <v>4</v>
      </c>
      <c r="H18" s="108">
        <v>0</v>
      </c>
      <c r="I18" s="104">
        <v>7</v>
      </c>
      <c r="J18" s="104">
        <v>2</v>
      </c>
      <c r="K18" s="104">
        <v>0</v>
      </c>
      <c r="L18" s="212">
        <v>1</v>
      </c>
      <c r="M18" s="103">
        <v>0</v>
      </c>
      <c r="N18" s="104">
        <v>9</v>
      </c>
      <c r="O18" s="104">
        <v>0</v>
      </c>
      <c r="P18" s="104">
        <v>1</v>
      </c>
      <c r="Q18" s="104">
        <v>0</v>
      </c>
      <c r="R18" s="43">
        <v>0</v>
      </c>
      <c r="S18" s="108">
        <v>9</v>
      </c>
      <c r="T18" s="104">
        <v>0</v>
      </c>
      <c r="U18" s="104">
        <v>0</v>
      </c>
      <c r="V18" s="104">
        <v>1</v>
      </c>
      <c r="W18" s="104">
        <v>0</v>
      </c>
      <c r="X18" s="104">
        <v>0</v>
      </c>
      <c r="Y18" s="104">
        <v>0</v>
      </c>
      <c r="Z18" s="104">
        <v>0</v>
      </c>
      <c r="AA18" s="104">
        <v>0</v>
      </c>
      <c r="AB18" s="104">
        <v>0</v>
      </c>
      <c r="AC18" s="104">
        <v>0</v>
      </c>
      <c r="AD18" s="104">
        <v>0</v>
      </c>
      <c r="AE18" s="104">
        <v>0</v>
      </c>
      <c r="AF18" s="104">
        <v>0</v>
      </c>
      <c r="AG18" s="104">
        <v>0</v>
      </c>
      <c r="AH18" s="104">
        <v>0</v>
      </c>
      <c r="AI18" s="212">
        <v>0</v>
      </c>
      <c r="AJ18" s="108">
        <v>0</v>
      </c>
      <c r="AK18" s="104">
        <v>0</v>
      </c>
      <c r="AL18" s="104">
        <v>0</v>
      </c>
      <c r="AM18" s="104">
        <v>0</v>
      </c>
      <c r="AN18" s="104">
        <v>0</v>
      </c>
      <c r="AO18" s="104">
        <v>0</v>
      </c>
      <c r="AP18" s="104">
        <v>1</v>
      </c>
      <c r="AQ18" s="104">
        <v>1</v>
      </c>
      <c r="AR18" s="104">
        <v>3</v>
      </c>
      <c r="AS18" s="104">
        <v>1</v>
      </c>
      <c r="AT18" s="212">
        <v>4</v>
      </c>
      <c r="AU18" s="103">
        <v>0</v>
      </c>
      <c r="AV18" s="104">
        <v>1</v>
      </c>
      <c r="AW18" s="104">
        <v>0</v>
      </c>
      <c r="AX18" s="104">
        <v>9</v>
      </c>
    </row>
    <row r="19" spans="1:50" ht="18" customHeight="1" x14ac:dyDescent="0.15">
      <c r="A19" s="40"/>
      <c r="B19" s="111"/>
      <c r="C19" s="100" t="s">
        <v>116</v>
      </c>
      <c r="D19" s="101" t="s">
        <v>149</v>
      </c>
      <c r="E19" s="102">
        <v>27</v>
      </c>
      <c r="F19" s="108">
        <v>17</v>
      </c>
      <c r="G19" s="43">
        <v>11</v>
      </c>
      <c r="H19" s="108">
        <v>0</v>
      </c>
      <c r="I19" s="104">
        <v>7</v>
      </c>
      <c r="J19" s="104">
        <v>2</v>
      </c>
      <c r="K19" s="104">
        <v>6</v>
      </c>
      <c r="L19" s="212">
        <v>2</v>
      </c>
      <c r="M19" s="103">
        <v>1</v>
      </c>
      <c r="N19" s="104">
        <v>12</v>
      </c>
      <c r="O19" s="104">
        <v>1</v>
      </c>
      <c r="P19" s="104">
        <v>3</v>
      </c>
      <c r="Q19" s="104">
        <v>0</v>
      </c>
      <c r="R19" s="43">
        <v>0</v>
      </c>
      <c r="S19" s="108">
        <v>13</v>
      </c>
      <c r="T19" s="104">
        <v>0</v>
      </c>
      <c r="U19" s="104">
        <v>1</v>
      </c>
      <c r="V19" s="104">
        <v>0</v>
      </c>
      <c r="W19" s="104">
        <v>0</v>
      </c>
      <c r="X19" s="104">
        <v>0</v>
      </c>
      <c r="Y19" s="104">
        <v>0</v>
      </c>
      <c r="Z19" s="104">
        <v>2</v>
      </c>
      <c r="AA19" s="104">
        <v>0</v>
      </c>
      <c r="AB19" s="104">
        <v>0</v>
      </c>
      <c r="AC19" s="104">
        <v>0</v>
      </c>
      <c r="AD19" s="104">
        <v>0</v>
      </c>
      <c r="AE19" s="104">
        <v>0</v>
      </c>
      <c r="AF19" s="104">
        <v>1</v>
      </c>
      <c r="AG19" s="104">
        <v>0</v>
      </c>
      <c r="AH19" s="104">
        <v>0</v>
      </c>
      <c r="AI19" s="212">
        <v>0</v>
      </c>
      <c r="AJ19" s="108">
        <v>0</v>
      </c>
      <c r="AK19" s="104">
        <v>0</v>
      </c>
      <c r="AL19" s="104">
        <v>0</v>
      </c>
      <c r="AM19" s="104">
        <v>0</v>
      </c>
      <c r="AN19" s="104">
        <v>0</v>
      </c>
      <c r="AO19" s="104">
        <v>1</v>
      </c>
      <c r="AP19" s="104">
        <v>3</v>
      </c>
      <c r="AQ19" s="104">
        <v>3</v>
      </c>
      <c r="AR19" s="104">
        <v>4</v>
      </c>
      <c r="AS19" s="104">
        <v>3</v>
      </c>
      <c r="AT19" s="212">
        <v>3</v>
      </c>
      <c r="AU19" s="103">
        <v>0</v>
      </c>
      <c r="AV19" s="104">
        <v>5</v>
      </c>
      <c r="AW19" s="104">
        <v>0</v>
      </c>
      <c r="AX19" s="104">
        <v>12</v>
      </c>
    </row>
    <row r="20" spans="1:50" s="142" customFormat="1" ht="18" customHeight="1" x14ac:dyDescent="0.15">
      <c r="A20" s="40"/>
      <c r="B20" s="115" t="s">
        <v>126</v>
      </c>
      <c r="C20" s="100" t="s">
        <v>35</v>
      </c>
      <c r="D20" s="101" t="s">
        <v>149</v>
      </c>
      <c r="E20" s="102">
        <v>6</v>
      </c>
      <c r="F20" s="108">
        <v>6</v>
      </c>
      <c r="G20" s="43">
        <v>6</v>
      </c>
      <c r="H20" s="108">
        <v>0</v>
      </c>
      <c r="I20" s="104">
        <v>5</v>
      </c>
      <c r="J20" s="104">
        <v>1</v>
      </c>
      <c r="K20" s="104">
        <v>0</v>
      </c>
      <c r="L20" s="212">
        <v>0</v>
      </c>
      <c r="M20" s="103">
        <v>0</v>
      </c>
      <c r="N20" s="104">
        <v>6</v>
      </c>
      <c r="O20" s="104">
        <v>0</v>
      </c>
      <c r="P20" s="104">
        <v>0</v>
      </c>
      <c r="Q20" s="104">
        <v>0</v>
      </c>
      <c r="R20" s="43">
        <v>0</v>
      </c>
      <c r="S20" s="108">
        <v>4</v>
      </c>
      <c r="T20" s="104">
        <v>1</v>
      </c>
      <c r="U20" s="104">
        <v>0</v>
      </c>
      <c r="V20" s="104">
        <v>0</v>
      </c>
      <c r="W20" s="104">
        <v>0</v>
      </c>
      <c r="X20" s="104">
        <v>0</v>
      </c>
      <c r="Y20" s="104">
        <v>0</v>
      </c>
      <c r="Z20" s="104">
        <v>1</v>
      </c>
      <c r="AA20" s="104">
        <v>0</v>
      </c>
      <c r="AB20" s="104">
        <v>0</v>
      </c>
      <c r="AC20" s="104">
        <v>0</v>
      </c>
      <c r="AD20" s="104">
        <v>0</v>
      </c>
      <c r="AE20" s="104">
        <v>0</v>
      </c>
      <c r="AF20" s="104">
        <v>0</v>
      </c>
      <c r="AG20" s="104">
        <v>0</v>
      </c>
      <c r="AH20" s="104">
        <v>0</v>
      </c>
      <c r="AI20" s="212">
        <v>0</v>
      </c>
      <c r="AJ20" s="108">
        <v>0</v>
      </c>
      <c r="AK20" s="104">
        <v>0</v>
      </c>
      <c r="AL20" s="104">
        <v>0</v>
      </c>
      <c r="AM20" s="104">
        <v>0</v>
      </c>
      <c r="AN20" s="104">
        <v>3</v>
      </c>
      <c r="AO20" s="104">
        <v>3</v>
      </c>
      <c r="AP20" s="104">
        <v>0</v>
      </c>
      <c r="AQ20" s="104">
        <v>0</v>
      </c>
      <c r="AR20" s="104">
        <v>0</v>
      </c>
      <c r="AS20" s="104">
        <v>0</v>
      </c>
      <c r="AT20" s="212">
        <v>0</v>
      </c>
      <c r="AU20" s="103">
        <v>0</v>
      </c>
      <c r="AV20" s="104">
        <v>1</v>
      </c>
      <c r="AW20" s="104">
        <v>0</v>
      </c>
      <c r="AX20" s="104">
        <v>5</v>
      </c>
    </row>
    <row r="21" spans="1:50" ht="18" customHeight="1" x14ac:dyDescent="0.15">
      <c r="A21" s="117"/>
      <c r="B21" s="115" t="s">
        <v>127</v>
      </c>
      <c r="C21" s="100" t="s">
        <v>36</v>
      </c>
      <c r="D21" s="101" t="s">
        <v>149</v>
      </c>
      <c r="E21" s="102">
        <v>11</v>
      </c>
      <c r="F21" s="108">
        <v>11</v>
      </c>
      <c r="G21" s="43">
        <v>3</v>
      </c>
      <c r="H21" s="108">
        <v>0</v>
      </c>
      <c r="I21" s="104">
        <v>5</v>
      </c>
      <c r="J21" s="104">
        <v>6</v>
      </c>
      <c r="K21" s="104">
        <v>0</v>
      </c>
      <c r="L21" s="212">
        <v>0</v>
      </c>
      <c r="M21" s="103">
        <v>1</v>
      </c>
      <c r="N21" s="104">
        <v>3</v>
      </c>
      <c r="O21" s="104">
        <v>3</v>
      </c>
      <c r="P21" s="104">
        <v>3</v>
      </c>
      <c r="Q21" s="104">
        <v>0</v>
      </c>
      <c r="R21" s="43">
        <v>1</v>
      </c>
      <c r="S21" s="108">
        <v>4</v>
      </c>
      <c r="T21" s="104">
        <v>1</v>
      </c>
      <c r="U21" s="104">
        <v>0</v>
      </c>
      <c r="V21" s="104">
        <v>0</v>
      </c>
      <c r="W21" s="104">
        <v>0</v>
      </c>
      <c r="X21" s="104">
        <v>0</v>
      </c>
      <c r="Y21" s="104">
        <v>0</v>
      </c>
      <c r="Z21" s="104">
        <v>6</v>
      </c>
      <c r="AA21" s="104">
        <v>0</v>
      </c>
      <c r="AB21" s="104">
        <v>0</v>
      </c>
      <c r="AC21" s="104">
        <v>0</v>
      </c>
      <c r="AD21" s="104">
        <v>0</v>
      </c>
      <c r="AE21" s="104">
        <v>0</v>
      </c>
      <c r="AF21" s="104">
        <v>0</v>
      </c>
      <c r="AG21" s="104">
        <v>0</v>
      </c>
      <c r="AH21" s="104">
        <v>0</v>
      </c>
      <c r="AI21" s="212">
        <v>0</v>
      </c>
      <c r="AJ21" s="108">
        <v>4</v>
      </c>
      <c r="AK21" s="104">
        <v>7</v>
      </c>
      <c r="AL21" s="104">
        <v>0</v>
      </c>
      <c r="AM21" s="104">
        <v>0</v>
      </c>
      <c r="AN21" s="104">
        <v>0</v>
      </c>
      <c r="AO21" s="104">
        <v>0</v>
      </c>
      <c r="AP21" s="104">
        <v>0</v>
      </c>
      <c r="AQ21" s="104">
        <v>0</v>
      </c>
      <c r="AR21" s="104">
        <v>0</v>
      </c>
      <c r="AS21" s="104">
        <v>0</v>
      </c>
      <c r="AT21" s="212">
        <v>0</v>
      </c>
      <c r="AU21" s="103">
        <v>0</v>
      </c>
      <c r="AV21" s="104">
        <v>7</v>
      </c>
      <c r="AW21" s="104">
        <v>0</v>
      </c>
      <c r="AX21" s="104">
        <v>4</v>
      </c>
    </row>
    <row r="22" spans="1:50" s="142" customFormat="1" ht="18" customHeight="1" x14ac:dyDescent="0.15">
      <c r="A22" s="118"/>
      <c r="B22" s="119"/>
      <c r="C22" s="120" t="s">
        <v>117</v>
      </c>
      <c r="D22" s="121" t="s">
        <v>149</v>
      </c>
      <c r="E22" s="122">
        <v>2</v>
      </c>
      <c r="F22" s="123">
        <v>2</v>
      </c>
      <c r="G22" s="132">
        <v>0</v>
      </c>
      <c r="H22" s="123">
        <v>0</v>
      </c>
      <c r="I22" s="131">
        <v>2</v>
      </c>
      <c r="J22" s="131">
        <v>0</v>
      </c>
      <c r="K22" s="131">
        <v>0</v>
      </c>
      <c r="L22" s="213">
        <v>0</v>
      </c>
      <c r="M22" s="126">
        <v>0</v>
      </c>
      <c r="N22" s="131">
        <v>0</v>
      </c>
      <c r="O22" s="131">
        <v>0</v>
      </c>
      <c r="P22" s="131">
        <v>0</v>
      </c>
      <c r="Q22" s="131">
        <v>1</v>
      </c>
      <c r="R22" s="132">
        <v>1</v>
      </c>
      <c r="S22" s="123">
        <v>1</v>
      </c>
      <c r="T22" s="131">
        <v>0</v>
      </c>
      <c r="U22" s="131">
        <v>0</v>
      </c>
      <c r="V22" s="131">
        <v>0</v>
      </c>
      <c r="W22" s="131">
        <v>0</v>
      </c>
      <c r="X22" s="131">
        <v>0</v>
      </c>
      <c r="Y22" s="131">
        <v>0</v>
      </c>
      <c r="Z22" s="131">
        <v>1</v>
      </c>
      <c r="AA22" s="131">
        <v>0</v>
      </c>
      <c r="AB22" s="131">
        <v>0</v>
      </c>
      <c r="AC22" s="131">
        <v>0</v>
      </c>
      <c r="AD22" s="131">
        <v>0</v>
      </c>
      <c r="AE22" s="131">
        <v>0</v>
      </c>
      <c r="AF22" s="131">
        <v>0</v>
      </c>
      <c r="AG22" s="131">
        <v>0</v>
      </c>
      <c r="AH22" s="131">
        <v>0</v>
      </c>
      <c r="AI22" s="213">
        <v>0</v>
      </c>
      <c r="AJ22" s="123">
        <v>0</v>
      </c>
      <c r="AK22" s="131">
        <v>0</v>
      </c>
      <c r="AL22" s="131">
        <v>0</v>
      </c>
      <c r="AM22" s="131">
        <v>1</v>
      </c>
      <c r="AN22" s="131">
        <v>0</v>
      </c>
      <c r="AO22" s="131">
        <v>0</v>
      </c>
      <c r="AP22" s="131">
        <v>1</v>
      </c>
      <c r="AQ22" s="131">
        <v>0</v>
      </c>
      <c r="AR22" s="131">
        <v>0</v>
      </c>
      <c r="AS22" s="131">
        <v>0</v>
      </c>
      <c r="AT22" s="213">
        <v>0</v>
      </c>
      <c r="AU22" s="126">
        <v>0</v>
      </c>
      <c r="AV22" s="131">
        <v>0</v>
      </c>
      <c r="AW22" s="131">
        <v>0</v>
      </c>
      <c r="AX22" s="131">
        <v>2</v>
      </c>
    </row>
    <row r="23" spans="1:50" ht="18" customHeight="1" x14ac:dyDescent="0.15">
      <c r="A23" s="133" t="s">
        <v>136</v>
      </c>
      <c r="B23" s="134" t="s">
        <v>155</v>
      </c>
      <c r="C23" s="87"/>
      <c r="D23" s="88"/>
      <c r="E23" s="135">
        <v>4</v>
      </c>
      <c r="F23" s="140">
        <v>5</v>
      </c>
      <c r="G23" s="141">
        <v>5</v>
      </c>
      <c r="H23" s="140">
        <f t="shared" ref="H23:AX23" si="3">+H24</f>
        <v>0</v>
      </c>
      <c r="I23" s="214">
        <f t="shared" si="3"/>
        <v>4</v>
      </c>
      <c r="J23" s="214">
        <f t="shared" si="3"/>
        <v>1</v>
      </c>
      <c r="K23" s="214">
        <f t="shared" si="3"/>
        <v>0</v>
      </c>
      <c r="L23" s="215">
        <f t="shared" si="3"/>
        <v>0</v>
      </c>
      <c r="M23" s="216">
        <f t="shared" si="3"/>
        <v>0</v>
      </c>
      <c r="N23" s="214">
        <f t="shared" si="3"/>
        <v>2</v>
      </c>
      <c r="O23" s="214">
        <f t="shared" si="3"/>
        <v>1</v>
      </c>
      <c r="P23" s="214">
        <f t="shared" si="3"/>
        <v>1</v>
      </c>
      <c r="Q23" s="214">
        <f t="shared" si="3"/>
        <v>0</v>
      </c>
      <c r="R23" s="141">
        <f t="shared" si="3"/>
        <v>1</v>
      </c>
      <c r="S23" s="140">
        <f t="shared" si="3"/>
        <v>1</v>
      </c>
      <c r="T23" s="214">
        <f t="shared" si="3"/>
        <v>0</v>
      </c>
      <c r="U23" s="214">
        <f t="shared" si="3"/>
        <v>0</v>
      </c>
      <c r="V23" s="214">
        <f t="shared" si="3"/>
        <v>0</v>
      </c>
      <c r="W23" s="214">
        <f t="shared" si="3"/>
        <v>0</v>
      </c>
      <c r="X23" s="214">
        <f t="shared" si="3"/>
        <v>0</v>
      </c>
      <c r="Y23" s="214">
        <f t="shared" si="3"/>
        <v>0</v>
      </c>
      <c r="Z23" s="214">
        <f t="shared" si="3"/>
        <v>4</v>
      </c>
      <c r="AA23" s="214">
        <f t="shared" si="3"/>
        <v>0</v>
      </c>
      <c r="AB23" s="214">
        <f t="shared" si="3"/>
        <v>0</v>
      </c>
      <c r="AC23" s="214">
        <f t="shared" si="3"/>
        <v>0</v>
      </c>
      <c r="AD23" s="214">
        <f t="shared" si="3"/>
        <v>0</v>
      </c>
      <c r="AE23" s="214">
        <f t="shared" si="3"/>
        <v>0</v>
      </c>
      <c r="AF23" s="214">
        <f t="shared" si="3"/>
        <v>0</v>
      </c>
      <c r="AG23" s="214">
        <f t="shared" si="3"/>
        <v>0</v>
      </c>
      <c r="AH23" s="214">
        <f t="shared" si="3"/>
        <v>0</v>
      </c>
      <c r="AI23" s="215">
        <f t="shared" si="3"/>
        <v>0</v>
      </c>
      <c r="AJ23" s="140">
        <f t="shared" si="3"/>
        <v>5</v>
      </c>
      <c r="AK23" s="214">
        <f t="shared" si="3"/>
        <v>0</v>
      </c>
      <c r="AL23" s="214">
        <f t="shared" si="3"/>
        <v>0</v>
      </c>
      <c r="AM23" s="214">
        <f t="shared" si="3"/>
        <v>0</v>
      </c>
      <c r="AN23" s="214">
        <f t="shared" si="3"/>
        <v>0</v>
      </c>
      <c r="AO23" s="214">
        <f t="shared" si="3"/>
        <v>0</v>
      </c>
      <c r="AP23" s="214">
        <f t="shared" si="3"/>
        <v>0</v>
      </c>
      <c r="AQ23" s="214">
        <f t="shared" si="3"/>
        <v>0</v>
      </c>
      <c r="AR23" s="214">
        <f t="shared" si="3"/>
        <v>0</v>
      </c>
      <c r="AS23" s="214">
        <f t="shared" si="3"/>
        <v>0</v>
      </c>
      <c r="AT23" s="215">
        <f t="shared" si="3"/>
        <v>0</v>
      </c>
      <c r="AU23" s="216">
        <f t="shared" si="3"/>
        <v>0</v>
      </c>
      <c r="AV23" s="214">
        <f t="shared" si="3"/>
        <v>3</v>
      </c>
      <c r="AW23" s="214">
        <f t="shared" si="3"/>
        <v>0</v>
      </c>
      <c r="AX23" s="214">
        <f t="shared" si="3"/>
        <v>2</v>
      </c>
    </row>
    <row r="24" spans="1:50" ht="18" customHeight="1" x14ac:dyDescent="0.15">
      <c r="A24" s="118"/>
      <c r="B24" s="143" t="s">
        <v>139</v>
      </c>
      <c r="C24" s="144" t="s">
        <v>144</v>
      </c>
      <c r="D24" s="145" t="s">
        <v>149</v>
      </c>
      <c r="E24" s="122">
        <v>4</v>
      </c>
      <c r="F24" s="123">
        <v>5</v>
      </c>
      <c r="G24" s="132">
        <v>5</v>
      </c>
      <c r="H24" s="123">
        <v>0</v>
      </c>
      <c r="I24" s="131">
        <v>4</v>
      </c>
      <c r="J24" s="131">
        <v>1</v>
      </c>
      <c r="K24" s="131">
        <v>0</v>
      </c>
      <c r="L24" s="213">
        <v>0</v>
      </c>
      <c r="M24" s="126">
        <v>0</v>
      </c>
      <c r="N24" s="131">
        <v>2</v>
      </c>
      <c r="O24" s="131">
        <v>1</v>
      </c>
      <c r="P24" s="131">
        <v>1</v>
      </c>
      <c r="Q24" s="131">
        <v>0</v>
      </c>
      <c r="R24" s="132">
        <v>1</v>
      </c>
      <c r="S24" s="123">
        <v>1</v>
      </c>
      <c r="T24" s="131">
        <v>0</v>
      </c>
      <c r="U24" s="131">
        <v>0</v>
      </c>
      <c r="V24" s="131">
        <v>0</v>
      </c>
      <c r="W24" s="131">
        <v>0</v>
      </c>
      <c r="X24" s="131">
        <v>0</v>
      </c>
      <c r="Y24" s="131">
        <v>0</v>
      </c>
      <c r="Z24" s="131">
        <v>4</v>
      </c>
      <c r="AA24" s="131">
        <v>0</v>
      </c>
      <c r="AB24" s="131">
        <v>0</v>
      </c>
      <c r="AC24" s="131">
        <v>0</v>
      </c>
      <c r="AD24" s="131">
        <v>0</v>
      </c>
      <c r="AE24" s="131">
        <v>0</v>
      </c>
      <c r="AF24" s="131">
        <v>0</v>
      </c>
      <c r="AG24" s="131">
        <v>0</v>
      </c>
      <c r="AH24" s="131">
        <v>0</v>
      </c>
      <c r="AI24" s="213">
        <v>0</v>
      </c>
      <c r="AJ24" s="123">
        <v>5</v>
      </c>
      <c r="AK24" s="131">
        <v>0</v>
      </c>
      <c r="AL24" s="131">
        <v>0</v>
      </c>
      <c r="AM24" s="131">
        <v>0</v>
      </c>
      <c r="AN24" s="131">
        <v>0</v>
      </c>
      <c r="AO24" s="131">
        <v>0</v>
      </c>
      <c r="AP24" s="131">
        <v>0</v>
      </c>
      <c r="AQ24" s="131">
        <v>0</v>
      </c>
      <c r="AR24" s="131">
        <v>0</v>
      </c>
      <c r="AS24" s="131">
        <v>0</v>
      </c>
      <c r="AT24" s="213">
        <v>0</v>
      </c>
      <c r="AU24" s="126">
        <v>0</v>
      </c>
      <c r="AV24" s="131">
        <v>3</v>
      </c>
      <c r="AW24" s="131">
        <v>0</v>
      </c>
      <c r="AX24" s="131">
        <v>2</v>
      </c>
    </row>
    <row r="25" spans="1:50" ht="18" customHeight="1" x14ac:dyDescent="0.15">
      <c r="A25" s="146"/>
      <c r="B25" s="147" t="s">
        <v>153</v>
      </c>
      <c r="C25" s="75"/>
      <c r="D25" s="76"/>
      <c r="E25" s="148">
        <v>1293</v>
      </c>
      <c r="F25" s="33">
        <v>1071</v>
      </c>
      <c r="G25" s="153">
        <v>548</v>
      </c>
      <c r="H25" s="33">
        <f t="shared" ref="H25:AX25" si="4">+H26+H61</f>
        <v>1</v>
      </c>
      <c r="I25" s="34">
        <f t="shared" si="4"/>
        <v>643</v>
      </c>
      <c r="J25" s="34">
        <f t="shared" si="4"/>
        <v>346</v>
      </c>
      <c r="K25" s="34">
        <f t="shared" si="4"/>
        <v>65</v>
      </c>
      <c r="L25" s="217">
        <f t="shared" si="4"/>
        <v>16</v>
      </c>
      <c r="M25" s="78">
        <f t="shared" si="4"/>
        <v>31</v>
      </c>
      <c r="N25" s="34">
        <f t="shared" si="4"/>
        <v>719</v>
      </c>
      <c r="O25" s="34">
        <f t="shared" si="4"/>
        <v>147</v>
      </c>
      <c r="P25" s="34">
        <f t="shared" si="4"/>
        <v>122</v>
      </c>
      <c r="Q25" s="34">
        <f t="shared" si="4"/>
        <v>13</v>
      </c>
      <c r="R25" s="153">
        <f t="shared" si="4"/>
        <v>39</v>
      </c>
      <c r="S25" s="33">
        <f t="shared" si="4"/>
        <v>530</v>
      </c>
      <c r="T25" s="34">
        <f t="shared" si="4"/>
        <v>17</v>
      </c>
      <c r="U25" s="34">
        <f t="shared" si="4"/>
        <v>21</v>
      </c>
      <c r="V25" s="34">
        <f t="shared" si="4"/>
        <v>36</v>
      </c>
      <c r="W25" s="34">
        <f t="shared" si="4"/>
        <v>6</v>
      </c>
      <c r="X25" s="34">
        <f t="shared" si="4"/>
        <v>20</v>
      </c>
      <c r="Y25" s="34">
        <f t="shared" si="4"/>
        <v>15</v>
      </c>
      <c r="Z25" s="34">
        <f t="shared" si="4"/>
        <v>315</v>
      </c>
      <c r="AA25" s="34">
        <f t="shared" si="4"/>
        <v>17</v>
      </c>
      <c r="AB25" s="34">
        <f t="shared" si="4"/>
        <v>14</v>
      </c>
      <c r="AC25" s="34">
        <f t="shared" si="4"/>
        <v>18</v>
      </c>
      <c r="AD25" s="34">
        <f t="shared" si="4"/>
        <v>16</v>
      </c>
      <c r="AE25" s="34">
        <f t="shared" si="4"/>
        <v>10</v>
      </c>
      <c r="AF25" s="34">
        <f t="shared" si="4"/>
        <v>14</v>
      </c>
      <c r="AG25" s="34">
        <f t="shared" si="4"/>
        <v>15</v>
      </c>
      <c r="AH25" s="34">
        <f t="shared" si="4"/>
        <v>3</v>
      </c>
      <c r="AI25" s="217">
        <f t="shared" si="4"/>
        <v>4</v>
      </c>
      <c r="AJ25" s="33">
        <f t="shared" si="4"/>
        <v>48</v>
      </c>
      <c r="AK25" s="34">
        <f t="shared" si="4"/>
        <v>129</v>
      </c>
      <c r="AL25" s="34">
        <f t="shared" si="4"/>
        <v>256</v>
      </c>
      <c r="AM25" s="34">
        <f t="shared" si="4"/>
        <v>221</v>
      </c>
      <c r="AN25" s="34">
        <f t="shared" si="4"/>
        <v>135</v>
      </c>
      <c r="AO25" s="34">
        <f t="shared" si="4"/>
        <v>100</v>
      </c>
      <c r="AP25" s="34">
        <f t="shared" si="4"/>
        <v>83</v>
      </c>
      <c r="AQ25" s="34">
        <f t="shared" si="4"/>
        <v>58</v>
      </c>
      <c r="AR25" s="34">
        <f t="shared" si="4"/>
        <v>21</v>
      </c>
      <c r="AS25" s="34">
        <f t="shared" si="4"/>
        <v>15</v>
      </c>
      <c r="AT25" s="217">
        <f t="shared" si="4"/>
        <v>5</v>
      </c>
      <c r="AU25" s="78">
        <f t="shared" si="4"/>
        <v>5</v>
      </c>
      <c r="AV25" s="34">
        <f t="shared" si="4"/>
        <v>761</v>
      </c>
      <c r="AW25" s="34">
        <f t="shared" si="4"/>
        <v>9</v>
      </c>
      <c r="AX25" s="34">
        <f t="shared" si="4"/>
        <v>296</v>
      </c>
    </row>
    <row r="26" spans="1:50" ht="18" customHeight="1" x14ac:dyDescent="0.15">
      <c r="A26" s="36" t="s">
        <v>24</v>
      </c>
      <c r="B26" s="218" t="s">
        <v>155</v>
      </c>
      <c r="C26" s="219"/>
      <c r="D26" s="220"/>
      <c r="E26" s="155">
        <v>819</v>
      </c>
      <c r="F26" s="37">
        <v>596</v>
      </c>
      <c r="G26" s="156">
        <v>276</v>
      </c>
      <c r="H26" s="37">
        <f t="shared" ref="H26:AX26" si="5">SUBTOTAL(109,H27:H60)</f>
        <v>1</v>
      </c>
      <c r="I26" s="38">
        <f t="shared" si="5"/>
        <v>391</v>
      </c>
      <c r="J26" s="38">
        <f t="shared" si="5"/>
        <v>179</v>
      </c>
      <c r="K26" s="38">
        <f t="shared" si="5"/>
        <v>20</v>
      </c>
      <c r="L26" s="221">
        <f t="shared" si="5"/>
        <v>5</v>
      </c>
      <c r="M26" s="90">
        <f t="shared" si="5"/>
        <v>22</v>
      </c>
      <c r="N26" s="38">
        <f t="shared" si="5"/>
        <v>428</v>
      </c>
      <c r="O26" s="38">
        <f t="shared" si="5"/>
        <v>109</v>
      </c>
      <c r="P26" s="38">
        <f t="shared" si="5"/>
        <v>27</v>
      </c>
      <c r="Q26" s="38">
        <f t="shared" si="5"/>
        <v>2</v>
      </c>
      <c r="R26" s="156">
        <f t="shared" si="5"/>
        <v>8</v>
      </c>
      <c r="S26" s="37">
        <f t="shared" si="5"/>
        <v>301</v>
      </c>
      <c r="T26" s="38">
        <f t="shared" si="5"/>
        <v>13</v>
      </c>
      <c r="U26" s="38">
        <f t="shared" si="5"/>
        <v>16</v>
      </c>
      <c r="V26" s="38">
        <f t="shared" si="5"/>
        <v>19</v>
      </c>
      <c r="W26" s="38">
        <f t="shared" si="5"/>
        <v>2</v>
      </c>
      <c r="X26" s="38">
        <f t="shared" si="5"/>
        <v>12</v>
      </c>
      <c r="Y26" s="38">
        <f t="shared" si="5"/>
        <v>11</v>
      </c>
      <c r="Z26" s="38">
        <f t="shared" si="5"/>
        <v>161</v>
      </c>
      <c r="AA26" s="38">
        <f t="shared" si="5"/>
        <v>11</v>
      </c>
      <c r="AB26" s="38">
        <f t="shared" si="5"/>
        <v>6</v>
      </c>
      <c r="AC26" s="38">
        <f t="shared" si="5"/>
        <v>9</v>
      </c>
      <c r="AD26" s="38">
        <f t="shared" si="5"/>
        <v>8</v>
      </c>
      <c r="AE26" s="38">
        <f t="shared" si="5"/>
        <v>4</v>
      </c>
      <c r="AF26" s="38">
        <f t="shared" si="5"/>
        <v>8</v>
      </c>
      <c r="AG26" s="38">
        <f t="shared" si="5"/>
        <v>10</v>
      </c>
      <c r="AH26" s="38">
        <f t="shared" si="5"/>
        <v>2</v>
      </c>
      <c r="AI26" s="221">
        <f t="shared" si="5"/>
        <v>3</v>
      </c>
      <c r="AJ26" s="37">
        <f t="shared" si="5"/>
        <v>16</v>
      </c>
      <c r="AK26" s="38">
        <f t="shared" si="5"/>
        <v>46</v>
      </c>
      <c r="AL26" s="38">
        <f t="shared" si="5"/>
        <v>57</v>
      </c>
      <c r="AM26" s="38">
        <f t="shared" si="5"/>
        <v>85</v>
      </c>
      <c r="AN26" s="38">
        <f t="shared" si="5"/>
        <v>110</v>
      </c>
      <c r="AO26" s="38">
        <f t="shared" si="5"/>
        <v>100</v>
      </c>
      <c r="AP26" s="38">
        <f t="shared" si="5"/>
        <v>83</v>
      </c>
      <c r="AQ26" s="38">
        <f t="shared" si="5"/>
        <v>58</v>
      </c>
      <c r="AR26" s="38">
        <f t="shared" si="5"/>
        <v>21</v>
      </c>
      <c r="AS26" s="38">
        <f t="shared" si="5"/>
        <v>15</v>
      </c>
      <c r="AT26" s="221">
        <f t="shared" si="5"/>
        <v>5</v>
      </c>
      <c r="AU26" s="90">
        <f t="shared" si="5"/>
        <v>2</v>
      </c>
      <c r="AV26" s="38">
        <f t="shared" si="5"/>
        <v>503</v>
      </c>
      <c r="AW26" s="38">
        <f t="shared" si="5"/>
        <v>7</v>
      </c>
      <c r="AX26" s="38">
        <f t="shared" si="5"/>
        <v>84</v>
      </c>
    </row>
    <row r="27" spans="1:50" s="209" customFormat="1" ht="18" customHeight="1" x14ac:dyDescent="0.15">
      <c r="A27" s="117"/>
      <c r="B27" s="99" t="s">
        <v>140</v>
      </c>
      <c r="C27" s="100" t="s">
        <v>37</v>
      </c>
      <c r="D27" s="101" t="s">
        <v>149</v>
      </c>
      <c r="E27" s="102">
        <v>61</v>
      </c>
      <c r="F27" s="41">
        <v>62</v>
      </c>
      <c r="G27" s="161">
        <v>10</v>
      </c>
      <c r="H27" s="41">
        <v>0</v>
      </c>
      <c r="I27" s="42">
        <v>40</v>
      </c>
      <c r="J27" s="42">
        <v>22</v>
      </c>
      <c r="K27" s="42">
        <v>0</v>
      </c>
      <c r="L27" s="222">
        <v>0</v>
      </c>
      <c r="M27" s="112">
        <v>3</v>
      </c>
      <c r="N27" s="42">
        <v>51</v>
      </c>
      <c r="O27" s="42">
        <v>8</v>
      </c>
      <c r="P27" s="42">
        <v>0</v>
      </c>
      <c r="Q27" s="42">
        <v>0</v>
      </c>
      <c r="R27" s="161">
        <v>0</v>
      </c>
      <c r="S27" s="41">
        <v>25</v>
      </c>
      <c r="T27" s="42">
        <v>3</v>
      </c>
      <c r="U27" s="42">
        <v>7</v>
      </c>
      <c r="V27" s="42">
        <v>2</v>
      </c>
      <c r="W27" s="42">
        <v>0</v>
      </c>
      <c r="X27" s="42">
        <v>1</v>
      </c>
      <c r="Y27" s="42">
        <v>3</v>
      </c>
      <c r="Z27" s="42">
        <v>13</v>
      </c>
      <c r="AA27" s="42">
        <v>1</v>
      </c>
      <c r="AB27" s="42">
        <v>0</v>
      </c>
      <c r="AC27" s="42">
        <v>1</v>
      </c>
      <c r="AD27" s="42">
        <v>1</v>
      </c>
      <c r="AE27" s="42">
        <v>0</v>
      </c>
      <c r="AF27" s="42">
        <v>3</v>
      </c>
      <c r="AG27" s="42">
        <v>2</v>
      </c>
      <c r="AH27" s="42">
        <v>0</v>
      </c>
      <c r="AI27" s="222">
        <v>0</v>
      </c>
      <c r="AJ27" s="41">
        <v>0</v>
      </c>
      <c r="AK27" s="42">
        <v>2</v>
      </c>
      <c r="AL27" s="42">
        <v>4</v>
      </c>
      <c r="AM27" s="42">
        <v>16</v>
      </c>
      <c r="AN27" s="42">
        <v>17</v>
      </c>
      <c r="AO27" s="42">
        <v>14</v>
      </c>
      <c r="AP27" s="42">
        <v>9</v>
      </c>
      <c r="AQ27" s="42">
        <v>0</v>
      </c>
      <c r="AR27" s="42">
        <v>0</v>
      </c>
      <c r="AS27" s="42">
        <v>0</v>
      </c>
      <c r="AT27" s="222">
        <v>0</v>
      </c>
      <c r="AU27" s="112">
        <v>0</v>
      </c>
      <c r="AV27" s="42">
        <v>54</v>
      </c>
      <c r="AW27" s="42">
        <v>0</v>
      </c>
      <c r="AX27" s="42">
        <v>8</v>
      </c>
    </row>
    <row r="28" spans="1:50" ht="18" customHeight="1" x14ac:dyDescent="0.15">
      <c r="A28" s="117"/>
      <c r="B28" s="110"/>
      <c r="C28" s="100" t="s">
        <v>38</v>
      </c>
      <c r="D28" s="101" t="s">
        <v>149</v>
      </c>
      <c r="E28" s="102">
        <v>5</v>
      </c>
      <c r="F28" s="41">
        <v>3</v>
      </c>
      <c r="G28" s="161">
        <v>0</v>
      </c>
      <c r="H28" s="41">
        <v>0</v>
      </c>
      <c r="I28" s="42">
        <v>3</v>
      </c>
      <c r="J28" s="42">
        <v>0</v>
      </c>
      <c r="K28" s="42">
        <v>0</v>
      </c>
      <c r="L28" s="222">
        <v>0</v>
      </c>
      <c r="M28" s="112">
        <v>0</v>
      </c>
      <c r="N28" s="42">
        <v>2</v>
      </c>
      <c r="O28" s="42">
        <v>1</v>
      </c>
      <c r="P28" s="42">
        <v>0</v>
      </c>
      <c r="Q28" s="42">
        <v>0</v>
      </c>
      <c r="R28" s="161">
        <v>0</v>
      </c>
      <c r="S28" s="41">
        <v>2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1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222">
        <v>0</v>
      </c>
      <c r="AJ28" s="41">
        <v>0</v>
      </c>
      <c r="AK28" s="42">
        <v>0</v>
      </c>
      <c r="AL28" s="42">
        <v>0</v>
      </c>
      <c r="AM28" s="42">
        <v>0</v>
      </c>
      <c r="AN28" s="42">
        <v>0</v>
      </c>
      <c r="AO28" s="42">
        <v>0</v>
      </c>
      <c r="AP28" s="42">
        <v>0</v>
      </c>
      <c r="AQ28" s="42">
        <v>0</v>
      </c>
      <c r="AR28" s="42">
        <v>2</v>
      </c>
      <c r="AS28" s="42">
        <v>1</v>
      </c>
      <c r="AT28" s="222">
        <v>0</v>
      </c>
      <c r="AU28" s="112">
        <v>0</v>
      </c>
      <c r="AV28" s="42">
        <v>0</v>
      </c>
      <c r="AW28" s="42">
        <v>0</v>
      </c>
      <c r="AX28" s="42">
        <v>3</v>
      </c>
    </row>
    <row r="29" spans="1:50" s="142" customFormat="1" ht="18" customHeight="1" x14ac:dyDescent="0.15">
      <c r="A29" s="117"/>
      <c r="B29" s="110"/>
      <c r="C29" s="100" t="s">
        <v>39</v>
      </c>
      <c r="D29" s="101" t="s">
        <v>149</v>
      </c>
      <c r="E29" s="102">
        <v>10</v>
      </c>
      <c r="F29" s="41">
        <v>4</v>
      </c>
      <c r="G29" s="161">
        <v>0</v>
      </c>
      <c r="H29" s="41">
        <v>0</v>
      </c>
      <c r="I29" s="42">
        <v>2</v>
      </c>
      <c r="J29" s="42">
        <v>2</v>
      </c>
      <c r="K29" s="42">
        <v>0</v>
      </c>
      <c r="L29" s="222">
        <v>0</v>
      </c>
      <c r="M29" s="112">
        <v>0</v>
      </c>
      <c r="N29" s="42">
        <v>1</v>
      </c>
      <c r="O29" s="42">
        <v>3</v>
      </c>
      <c r="P29" s="42">
        <v>0</v>
      </c>
      <c r="Q29" s="42">
        <v>0</v>
      </c>
      <c r="R29" s="161">
        <v>0</v>
      </c>
      <c r="S29" s="41">
        <v>2</v>
      </c>
      <c r="T29" s="42">
        <v>1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1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222">
        <v>0</v>
      </c>
      <c r="AJ29" s="41">
        <v>0</v>
      </c>
      <c r="AK29" s="42">
        <v>0</v>
      </c>
      <c r="AL29" s="42">
        <v>0</v>
      </c>
      <c r="AM29" s="42">
        <v>0</v>
      </c>
      <c r="AN29" s="42">
        <v>0</v>
      </c>
      <c r="AO29" s="42">
        <v>0</v>
      </c>
      <c r="AP29" s="42">
        <v>0</v>
      </c>
      <c r="AQ29" s="42">
        <v>2</v>
      </c>
      <c r="AR29" s="42">
        <v>2</v>
      </c>
      <c r="AS29" s="42">
        <v>0</v>
      </c>
      <c r="AT29" s="222">
        <v>0</v>
      </c>
      <c r="AU29" s="112">
        <v>0</v>
      </c>
      <c r="AV29" s="42">
        <v>1</v>
      </c>
      <c r="AW29" s="42">
        <v>0</v>
      </c>
      <c r="AX29" s="42">
        <v>3</v>
      </c>
    </row>
    <row r="30" spans="1:50" ht="18" customHeight="1" x14ac:dyDescent="0.15">
      <c r="A30" s="117"/>
      <c r="B30" s="110"/>
      <c r="C30" s="100" t="s">
        <v>40</v>
      </c>
      <c r="D30" s="101" t="s">
        <v>149</v>
      </c>
      <c r="E30" s="102">
        <v>61</v>
      </c>
      <c r="F30" s="41">
        <v>64</v>
      </c>
      <c r="G30" s="161">
        <v>18</v>
      </c>
      <c r="H30" s="41">
        <v>0</v>
      </c>
      <c r="I30" s="42">
        <v>32</v>
      </c>
      <c r="J30" s="42">
        <v>30</v>
      </c>
      <c r="K30" s="42">
        <v>1</v>
      </c>
      <c r="L30" s="222">
        <v>1</v>
      </c>
      <c r="M30" s="112">
        <v>5</v>
      </c>
      <c r="N30" s="42">
        <v>46</v>
      </c>
      <c r="O30" s="42">
        <v>9</v>
      </c>
      <c r="P30" s="42">
        <v>2</v>
      </c>
      <c r="Q30" s="42">
        <v>1</v>
      </c>
      <c r="R30" s="161">
        <v>1</v>
      </c>
      <c r="S30" s="41">
        <v>38</v>
      </c>
      <c r="T30" s="42">
        <v>0</v>
      </c>
      <c r="U30" s="42">
        <v>1</v>
      </c>
      <c r="V30" s="42">
        <v>1</v>
      </c>
      <c r="W30" s="42">
        <v>0</v>
      </c>
      <c r="X30" s="42">
        <v>2</v>
      </c>
      <c r="Y30" s="42">
        <v>0</v>
      </c>
      <c r="Z30" s="42">
        <v>14</v>
      </c>
      <c r="AA30" s="42">
        <v>1</v>
      </c>
      <c r="AB30" s="42">
        <v>1</v>
      </c>
      <c r="AC30" s="42">
        <v>1</v>
      </c>
      <c r="AD30" s="42">
        <v>1</v>
      </c>
      <c r="AE30" s="42">
        <v>0</v>
      </c>
      <c r="AF30" s="42">
        <v>0</v>
      </c>
      <c r="AG30" s="42">
        <v>4</v>
      </c>
      <c r="AH30" s="42">
        <v>0</v>
      </c>
      <c r="AI30" s="222">
        <v>0</v>
      </c>
      <c r="AJ30" s="41">
        <v>0</v>
      </c>
      <c r="AK30" s="42">
        <v>4</v>
      </c>
      <c r="AL30" s="42">
        <v>7</v>
      </c>
      <c r="AM30" s="42">
        <v>10</v>
      </c>
      <c r="AN30" s="42">
        <v>12</v>
      </c>
      <c r="AO30" s="42">
        <v>9</v>
      </c>
      <c r="AP30" s="42">
        <v>13</v>
      </c>
      <c r="AQ30" s="42">
        <v>7</v>
      </c>
      <c r="AR30" s="42">
        <v>2</v>
      </c>
      <c r="AS30" s="42">
        <v>0</v>
      </c>
      <c r="AT30" s="222">
        <v>0</v>
      </c>
      <c r="AU30" s="112">
        <v>0</v>
      </c>
      <c r="AV30" s="42">
        <v>55</v>
      </c>
      <c r="AW30" s="42">
        <v>1</v>
      </c>
      <c r="AX30" s="42">
        <v>8</v>
      </c>
    </row>
    <row r="31" spans="1:50" s="142" customFormat="1" ht="18" customHeight="1" x14ac:dyDescent="0.15">
      <c r="A31" s="117"/>
      <c r="B31" s="110"/>
      <c r="C31" s="100" t="s">
        <v>41</v>
      </c>
      <c r="D31" s="101" t="s">
        <v>149</v>
      </c>
      <c r="E31" s="102">
        <v>5</v>
      </c>
      <c r="F31" s="41">
        <v>0</v>
      </c>
      <c r="G31" s="161">
        <v>0</v>
      </c>
      <c r="H31" s="41">
        <v>0</v>
      </c>
      <c r="I31" s="42">
        <v>0</v>
      </c>
      <c r="J31" s="42">
        <v>0</v>
      </c>
      <c r="K31" s="42">
        <v>0</v>
      </c>
      <c r="L31" s="222">
        <v>0</v>
      </c>
      <c r="M31" s="112">
        <v>0</v>
      </c>
      <c r="N31" s="42">
        <v>0</v>
      </c>
      <c r="O31" s="42">
        <v>0</v>
      </c>
      <c r="P31" s="42">
        <v>0</v>
      </c>
      <c r="Q31" s="42">
        <v>0</v>
      </c>
      <c r="R31" s="161">
        <v>0</v>
      </c>
      <c r="S31" s="41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222">
        <v>0</v>
      </c>
      <c r="AJ31" s="41">
        <v>0</v>
      </c>
      <c r="AK31" s="42">
        <v>0</v>
      </c>
      <c r="AL31" s="42">
        <v>0</v>
      </c>
      <c r="AM31" s="42">
        <v>0</v>
      </c>
      <c r="AN31" s="42">
        <v>0</v>
      </c>
      <c r="AO31" s="42">
        <v>0</v>
      </c>
      <c r="AP31" s="42">
        <v>0</v>
      </c>
      <c r="AQ31" s="42">
        <v>0</v>
      </c>
      <c r="AR31" s="42">
        <v>0</v>
      </c>
      <c r="AS31" s="42">
        <v>0</v>
      </c>
      <c r="AT31" s="222">
        <v>0</v>
      </c>
      <c r="AU31" s="112">
        <v>0</v>
      </c>
      <c r="AV31" s="42">
        <v>0</v>
      </c>
      <c r="AW31" s="42">
        <v>0</v>
      </c>
      <c r="AX31" s="42">
        <v>0</v>
      </c>
    </row>
    <row r="32" spans="1:50" ht="18" customHeight="1" x14ac:dyDescent="0.15">
      <c r="A32" s="117"/>
      <c r="B32" s="110"/>
      <c r="C32" s="100" t="s">
        <v>42</v>
      </c>
      <c r="D32" s="101" t="s">
        <v>149</v>
      </c>
      <c r="E32" s="102">
        <v>10</v>
      </c>
      <c r="F32" s="41">
        <v>4</v>
      </c>
      <c r="G32" s="161">
        <v>1</v>
      </c>
      <c r="H32" s="41">
        <v>0</v>
      </c>
      <c r="I32" s="42">
        <v>3</v>
      </c>
      <c r="J32" s="42">
        <v>1</v>
      </c>
      <c r="K32" s="42">
        <v>0</v>
      </c>
      <c r="L32" s="222">
        <v>0</v>
      </c>
      <c r="M32" s="112">
        <v>0</v>
      </c>
      <c r="N32" s="42">
        <v>2</v>
      </c>
      <c r="O32" s="42">
        <v>2</v>
      </c>
      <c r="P32" s="42">
        <v>0</v>
      </c>
      <c r="Q32" s="42">
        <v>0</v>
      </c>
      <c r="R32" s="161">
        <v>0</v>
      </c>
      <c r="S32" s="41">
        <v>2</v>
      </c>
      <c r="T32" s="42">
        <v>1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1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222">
        <v>0</v>
      </c>
      <c r="AJ32" s="41">
        <v>0</v>
      </c>
      <c r="AK32" s="42">
        <v>0</v>
      </c>
      <c r="AL32" s="42">
        <v>0</v>
      </c>
      <c r="AM32" s="42">
        <v>1</v>
      </c>
      <c r="AN32" s="42">
        <v>0</v>
      </c>
      <c r="AO32" s="42">
        <v>0</v>
      </c>
      <c r="AP32" s="42">
        <v>1</v>
      </c>
      <c r="AQ32" s="42">
        <v>1</v>
      </c>
      <c r="AR32" s="42">
        <v>0</v>
      </c>
      <c r="AS32" s="42">
        <v>1</v>
      </c>
      <c r="AT32" s="222">
        <v>0</v>
      </c>
      <c r="AU32" s="112">
        <v>0</v>
      </c>
      <c r="AV32" s="42">
        <v>2</v>
      </c>
      <c r="AW32" s="42">
        <v>0</v>
      </c>
      <c r="AX32" s="42">
        <v>2</v>
      </c>
    </row>
    <row r="33" spans="1:50" s="142" customFormat="1" ht="18" customHeight="1" x14ac:dyDescent="0.15">
      <c r="A33" s="117"/>
      <c r="B33" s="110"/>
      <c r="C33" s="100" t="s">
        <v>118</v>
      </c>
      <c r="D33" s="101" t="s">
        <v>149</v>
      </c>
      <c r="E33" s="102">
        <v>49</v>
      </c>
      <c r="F33" s="41">
        <v>50</v>
      </c>
      <c r="G33" s="161">
        <v>25</v>
      </c>
      <c r="H33" s="41">
        <v>0</v>
      </c>
      <c r="I33" s="42">
        <v>33</v>
      </c>
      <c r="J33" s="42">
        <v>16</v>
      </c>
      <c r="K33" s="42">
        <v>1</v>
      </c>
      <c r="L33" s="222">
        <v>0</v>
      </c>
      <c r="M33" s="112">
        <v>1</v>
      </c>
      <c r="N33" s="42">
        <v>38</v>
      </c>
      <c r="O33" s="42">
        <v>11</v>
      </c>
      <c r="P33" s="42">
        <v>0</v>
      </c>
      <c r="Q33" s="42">
        <v>0</v>
      </c>
      <c r="R33" s="161">
        <v>0</v>
      </c>
      <c r="S33" s="41">
        <v>20</v>
      </c>
      <c r="T33" s="42">
        <v>0</v>
      </c>
      <c r="U33" s="42">
        <v>1</v>
      </c>
      <c r="V33" s="42">
        <v>3</v>
      </c>
      <c r="W33" s="42">
        <v>0</v>
      </c>
      <c r="X33" s="42">
        <v>5</v>
      </c>
      <c r="Y33" s="42">
        <v>0</v>
      </c>
      <c r="Z33" s="42">
        <v>17</v>
      </c>
      <c r="AA33" s="42">
        <v>0</v>
      </c>
      <c r="AB33" s="42">
        <v>1</v>
      </c>
      <c r="AC33" s="42">
        <v>1</v>
      </c>
      <c r="AD33" s="42">
        <v>0</v>
      </c>
      <c r="AE33" s="42">
        <v>0</v>
      </c>
      <c r="AF33" s="42">
        <v>0</v>
      </c>
      <c r="AG33" s="42">
        <v>0</v>
      </c>
      <c r="AH33" s="42">
        <v>1</v>
      </c>
      <c r="AI33" s="222">
        <v>1</v>
      </c>
      <c r="AJ33" s="41">
        <v>0</v>
      </c>
      <c r="AK33" s="42">
        <v>4</v>
      </c>
      <c r="AL33" s="42">
        <v>6</v>
      </c>
      <c r="AM33" s="42">
        <v>17</v>
      </c>
      <c r="AN33" s="42">
        <v>16</v>
      </c>
      <c r="AO33" s="42">
        <v>7</v>
      </c>
      <c r="AP33" s="42">
        <v>0</v>
      </c>
      <c r="AQ33" s="42">
        <v>0</v>
      </c>
      <c r="AR33" s="42">
        <v>0</v>
      </c>
      <c r="AS33" s="42">
        <v>0</v>
      </c>
      <c r="AT33" s="222">
        <v>0</v>
      </c>
      <c r="AU33" s="112">
        <v>0</v>
      </c>
      <c r="AV33" s="42">
        <v>48</v>
      </c>
      <c r="AW33" s="42">
        <v>0</v>
      </c>
      <c r="AX33" s="42">
        <v>2</v>
      </c>
    </row>
    <row r="34" spans="1:50" ht="18" customHeight="1" x14ac:dyDescent="0.15">
      <c r="A34" s="117"/>
      <c r="B34" s="110"/>
      <c r="C34" s="100" t="s">
        <v>119</v>
      </c>
      <c r="D34" s="101" t="s">
        <v>149</v>
      </c>
      <c r="E34" s="102">
        <v>4</v>
      </c>
      <c r="F34" s="41">
        <v>3</v>
      </c>
      <c r="G34" s="161">
        <v>0</v>
      </c>
      <c r="H34" s="41">
        <v>0</v>
      </c>
      <c r="I34" s="42">
        <v>3</v>
      </c>
      <c r="J34" s="42">
        <v>0</v>
      </c>
      <c r="K34" s="42">
        <v>0</v>
      </c>
      <c r="L34" s="222">
        <v>0</v>
      </c>
      <c r="M34" s="112">
        <v>0</v>
      </c>
      <c r="N34" s="42">
        <v>2</v>
      </c>
      <c r="O34" s="42">
        <v>1</v>
      </c>
      <c r="P34" s="42">
        <v>0</v>
      </c>
      <c r="Q34" s="42">
        <v>0</v>
      </c>
      <c r="R34" s="161">
        <v>0</v>
      </c>
      <c r="S34" s="41">
        <v>1</v>
      </c>
      <c r="T34" s="42">
        <v>0</v>
      </c>
      <c r="U34" s="42">
        <v>0</v>
      </c>
      <c r="V34" s="42">
        <v>1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1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222">
        <v>0</v>
      </c>
      <c r="AJ34" s="41">
        <v>0</v>
      </c>
      <c r="AK34" s="42">
        <v>0</v>
      </c>
      <c r="AL34" s="42">
        <v>0</v>
      </c>
      <c r="AM34" s="42">
        <v>0</v>
      </c>
      <c r="AN34" s="42">
        <v>1</v>
      </c>
      <c r="AO34" s="42">
        <v>0</v>
      </c>
      <c r="AP34" s="42">
        <v>0</v>
      </c>
      <c r="AQ34" s="42">
        <v>0</v>
      </c>
      <c r="AR34" s="42">
        <v>1</v>
      </c>
      <c r="AS34" s="42">
        <v>1</v>
      </c>
      <c r="AT34" s="222">
        <v>0</v>
      </c>
      <c r="AU34" s="112">
        <v>0</v>
      </c>
      <c r="AV34" s="42">
        <v>2</v>
      </c>
      <c r="AW34" s="42">
        <v>0</v>
      </c>
      <c r="AX34" s="42">
        <v>1</v>
      </c>
    </row>
    <row r="35" spans="1:50" s="142" customFormat="1" ht="18" customHeight="1" x14ac:dyDescent="0.15">
      <c r="A35" s="117"/>
      <c r="B35" s="111"/>
      <c r="C35" s="100" t="s">
        <v>120</v>
      </c>
      <c r="D35" s="101" t="s">
        <v>149</v>
      </c>
      <c r="E35" s="102">
        <v>6</v>
      </c>
      <c r="F35" s="41">
        <v>1</v>
      </c>
      <c r="G35" s="161">
        <v>0</v>
      </c>
      <c r="H35" s="41">
        <v>0</v>
      </c>
      <c r="I35" s="42">
        <v>1</v>
      </c>
      <c r="J35" s="42">
        <v>0</v>
      </c>
      <c r="K35" s="42">
        <v>0</v>
      </c>
      <c r="L35" s="222">
        <v>0</v>
      </c>
      <c r="M35" s="112">
        <v>0</v>
      </c>
      <c r="N35" s="42">
        <v>1</v>
      </c>
      <c r="O35" s="42">
        <v>0</v>
      </c>
      <c r="P35" s="42">
        <v>0</v>
      </c>
      <c r="Q35" s="42">
        <v>0</v>
      </c>
      <c r="R35" s="161">
        <v>0</v>
      </c>
      <c r="S35" s="41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1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222">
        <v>0</v>
      </c>
      <c r="AJ35" s="41">
        <v>0</v>
      </c>
      <c r="AK35" s="42">
        <v>0</v>
      </c>
      <c r="AL35" s="42">
        <v>0</v>
      </c>
      <c r="AM35" s="42">
        <v>0</v>
      </c>
      <c r="AN35" s="42">
        <v>0</v>
      </c>
      <c r="AO35" s="42">
        <v>1</v>
      </c>
      <c r="AP35" s="42">
        <v>0</v>
      </c>
      <c r="AQ35" s="42">
        <v>0</v>
      </c>
      <c r="AR35" s="42">
        <v>0</v>
      </c>
      <c r="AS35" s="42">
        <v>0</v>
      </c>
      <c r="AT35" s="222">
        <v>0</v>
      </c>
      <c r="AU35" s="112">
        <v>0</v>
      </c>
      <c r="AV35" s="42">
        <v>1</v>
      </c>
      <c r="AW35" s="42">
        <v>0</v>
      </c>
      <c r="AX35" s="42">
        <v>0</v>
      </c>
    </row>
    <row r="36" spans="1:50" ht="18" customHeight="1" x14ac:dyDescent="0.15">
      <c r="A36" s="117"/>
      <c r="B36" s="115" t="s">
        <v>43</v>
      </c>
      <c r="C36" s="100" t="s">
        <v>44</v>
      </c>
      <c r="D36" s="101" t="s">
        <v>149</v>
      </c>
      <c r="E36" s="102">
        <v>4</v>
      </c>
      <c r="F36" s="41">
        <v>4</v>
      </c>
      <c r="G36" s="161">
        <v>3</v>
      </c>
      <c r="H36" s="41">
        <v>0</v>
      </c>
      <c r="I36" s="42">
        <v>4</v>
      </c>
      <c r="J36" s="42">
        <v>0</v>
      </c>
      <c r="K36" s="42">
        <v>0</v>
      </c>
      <c r="L36" s="222">
        <v>0</v>
      </c>
      <c r="M36" s="112">
        <v>0</v>
      </c>
      <c r="N36" s="42">
        <v>2</v>
      </c>
      <c r="O36" s="42">
        <v>2</v>
      </c>
      <c r="P36" s="42">
        <v>0</v>
      </c>
      <c r="Q36" s="42">
        <v>0</v>
      </c>
      <c r="R36" s="161">
        <v>0</v>
      </c>
      <c r="S36" s="41">
        <v>1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3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222">
        <v>0</v>
      </c>
      <c r="AJ36" s="41">
        <v>0</v>
      </c>
      <c r="AK36" s="42">
        <v>1</v>
      </c>
      <c r="AL36" s="42">
        <v>2</v>
      </c>
      <c r="AM36" s="42">
        <v>1</v>
      </c>
      <c r="AN36" s="42">
        <v>0</v>
      </c>
      <c r="AO36" s="42">
        <v>0</v>
      </c>
      <c r="AP36" s="42">
        <v>0</v>
      </c>
      <c r="AQ36" s="42">
        <v>0</v>
      </c>
      <c r="AR36" s="42">
        <v>0</v>
      </c>
      <c r="AS36" s="42">
        <v>0</v>
      </c>
      <c r="AT36" s="222">
        <v>0</v>
      </c>
      <c r="AU36" s="112">
        <v>0</v>
      </c>
      <c r="AV36" s="42">
        <v>4</v>
      </c>
      <c r="AW36" s="42">
        <v>0</v>
      </c>
      <c r="AX36" s="42">
        <v>0</v>
      </c>
    </row>
    <row r="37" spans="1:50" s="142" customFormat="1" ht="18" customHeight="1" x14ac:dyDescent="0.15">
      <c r="A37" s="117"/>
      <c r="B37" s="99" t="s">
        <v>125</v>
      </c>
      <c r="C37" s="100" t="s">
        <v>45</v>
      </c>
      <c r="D37" s="101" t="s">
        <v>149</v>
      </c>
      <c r="E37" s="102">
        <v>36</v>
      </c>
      <c r="F37" s="41">
        <v>37</v>
      </c>
      <c r="G37" s="161">
        <v>24</v>
      </c>
      <c r="H37" s="41">
        <v>0</v>
      </c>
      <c r="I37" s="42">
        <v>32</v>
      </c>
      <c r="J37" s="42">
        <v>4</v>
      </c>
      <c r="K37" s="42">
        <v>1</v>
      </c>
      <c r="L37" s="222">
        <v>0</v>
      </c>
      <c r="M37" s="112">
        <v>0</v>
      </c>
      <c r="N37" s="42">
        <v>27</v>
      </c>
      <c r="O37" s="42">
        <v>10</v>
      </c>
      <c r="P37" s="42">
        <v>0</v>
      </c>
      <c r="Q37" s="42">
        <v>0</v>
      </c>
      <c r="R37" s="161">
        <v>0</v>
      </c>
      <c r="S37" s="41">
        <v>11</v>
      </c>
      <c r="T37" s="42">
        <v>0</v>
      </c>
      <c r="U37" s="42">
        <v>3</v>
      </c>
      <c r="V37" s="42">
        <v>0</v>
      </c>
      <c r="W37" s="42">
        <v>1</v>
      </c>
      <c r="X37" s="42">
        <v>1</v>
      </c>
      <c r="Y37" s="42">
        <v>0</v>
      </c>
      <c r="Z37" s="42">
        <v>15</v>
      </c>
      <c r="AA37" s="42">
        <v>0</v>
      </c>
      <c r="AB37" s="42">
        <v>0</v>
      </c>
      <c r="AC37" s="42">
        <v>0</v>
      </c>
      <c r="AD37" s="42">
        <v>1</v>
      </c>
      <c r="AE37" s="42">
        <v>1</v>
      </c>
      <c r="AF37" s="42">
        <v>2</v>
      </c>
      <c r="AG37" s="42">
        <v>1</v>
      </c>
      <c r="AH37" s="42">
        <v>0</v>
      </c>
      <c r="AI37" s="222">
        <v>1</v>
      </c>
      <c r="AJ37" s="41">
        <v>1</v>
      </c>
      <c r="AK37" s="42">
        <v>2</v>
      </c>
      <c r="AL37" s="42">
        <v>7</v>
      </c>
      <c r="AM37" s="42">
        <v>9</v>
      </c>
      <c r="AN37" s="42">
        <v>16</v>
      </c>
      <c r="AO37" s="42">
        <v>2</v>
      </c>
      <c r="AP37" s="42">
        <v>0</v>
      </c>
      <c r="AQ37" s="42">
        <v>0</v>
      </c>
      <c r="AR37" s="42">
        <v>0</v>
      </c>
      <c r="AS37" s="42">
        <v>0</v>
      </c>
      <c r="AT37" s="222">
        <v>0</v>
      </c>
      <c r="AU37" s="112">
        <v>0</v>
      </c>
      <c r="AV37" s="42">
        <v>36</v>
      </c>
      <c r="AW37" s="42">
        <v>1</v>
      </c>
      <c r="AX37" s="42">
        <v>0</v>
      </c>
    </row>
    <row r="38" spans="1:50" ht="18" customHeight="1" x14ac:dyDescent="0.15">
      <c r="A38" s="117"/>
      <c r="B38" s="110"/>
      <c r="C38" s="100" t="s">
        <v>46</v>
      </c>
      <c r="D38" s="101" t="s">
        <v>149</v>
      </c>
      <c r="E38" s="102">
        <v>4</v>
      </c>
      <c r="F38" s="41">
        <v>2</v>
      </c>
      <c r="G38" s="161">
        <v>1</v>
      </c>
      <c r="H38" s="41">
        <v>0</v>
      </c>
      <c r="I38" s="42">
        <v>2</v>
      </c>
      <c r="J38" s="42">
        <v>0</v>
      </c>
      <c r="K38" s="42">
        <v>0</v>
      </c>
      <c r="L38" s="222">
        <v>0</v>
      </c>
      <c r="M38" s="112">
        <v>0</v>
      </c>
      <c r="N38" s="42">
        <v>2</v>
      </c>
      <c r="O38" s="42">
        <v>0</v>
      </c>
      <c r="P38" s="42">
        <v>0</v>
      </c>
      <c r="Q38" s="42">
        <v>0</v>
      </c>
      <c r="R38" s="161">
        <v>0</v>
      </c>
      <c r="S38" s="41">
        <v>1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1</v>
      </c>
      <c r="AF38" s="42">
        <v>0</v>
      </c>
      <c r="AG38" s="42">
        <v>0</v>
      </c>
      <c r="AH38" s="42">
        <v>0</v>
      </c>
      <c r="AI38" s="222">
        <v>0</v>
      </c>
      <c r="AJ38" s="41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1</v>
      </c>
      <c r="AP38" s="42">
        <v>0</v>
      </c>
      <c r="AQ38" s="42">
        <v>0</v>
      </c>
      <c r="AR38" s="42">
        <v>0</v>
      </c>
      <c r="AS38" s="42">
        <v>1</v>
      </c>
      <c r="AT38" s="222">
        <v>0</v>
      </c>
      <c r="AU38" s="112">
        <v>0</v>
      </c>
      <c r="AV38" s="42">
        <v>2</v>
      </c>
      <c r="AW38" s="42">
        <v>0</v>
      </c>
      <c r="AX38" s="42">
        <v>0</v>
      </c>
    </row>
    <row r="39" spans="1:50" s="142" customFormat="1" ht="18" customHeight="1" x14ac:dyDescent="0.15">
      <c r="A39" s="117"/>
      <c r="B39" s="110"/>
      <c r="C39" s="100" t="s">
        <v>47</v>
      </c>
      <c r="D39" s="101" t="s">
        <v>149</v>
      </c>
      <c r="E39" s="102">
        <v>32</v>
      </c>
      <c r="F39" s="41">
        <v>33</v>
      </c>
      <c r="G39" s="161">
        <v>22</v>
      </c>
      <c r="H39" s="41">
        <v>0</v>
      </c>
      <c r="I39" s="42">
        <v>17</v>
      </c>
      <c r="J39" s="42">
        <v>13</v>
      </c>
      <c r="K39" s="42">
        <v>2</v>
      </c>
      <c r="L39" s="222">
        <v>1</v>
      </c>
      <c r="M39" s="112">
        <v>0</v>
      </c>
      <c r="N39" s="42">
        <v>28</v>
      </c>
      <c r="O39" s="42">
        <v>4</v>
      </c>
      <c r="P39" s="42">
        <v>0</v>
      </c>
      <c r="Q39" s="42">
        <v>0</v>
      </c>
      <c r="R39" s="161">
        <v>1</v>
      </c>
      <c r="S39" s="41">
        <v>15</v>
      </c>
      <c r="T39" s="42">
        <v>0</v>
      </c>
      <c r="U39" s="42">
        <v>0</v>
      </c>
      <c r="V39" s="42">
        <v>1</v>
      </c>
      <c r="W39" s="42">
        <v>0</v>
      </c>
      <c r="X39" s="42">
        <v>0</v>
      </c>
      <c r="Y39" s="42">
        <v>0</v>
      </c>
      <c r="Z39" s="42">
        <v>13</v>
      </c>
      <c r="AA39" s="42">
        <v>1</v>
      </c>
      <c r="AB39" s="42">
        <v>0</v>
      </c>
      <c r="AC39" s="42">
        <v>0</v>
      </c>
      <c r="AD39" s="42">
        <v>1</v>
      </c>
      <c r="AE39" s="42">
        <v>0</v>
      </c>
      <c r="AF39" s="42">
        <v>0</v>
      </c>
      <c r="AG39" s="42">
        <v>2</v>
      </c>
      <c r="AH39" s="42">
        <v>0</v>
      </c>
      <c r="AI39" s="222">
        <v>0</v>
      </c>
      <c r="AJ39" s="41">
        <v>0</v>
      </c>
      <c r="AK39" s="42">
        <v>0</v>
      </c>
      <c r="AL39" s="42">
        <v>2</v>
      </c>
      <c r="AM39" s="42">
        <v>6</v>
      </c>
      <c r="AN39" s="42">
        <v>5</v>
      </c>
      <c r="AO39" s="42">
        <v>9</v>
      </c>
      <c r="AP39" s="42">
        <v>11</v>
      </c>
      <c r="AQ39" s="42">
        <v>0</v>
      </c>
      <c r="AR39" s="42">
        <v>0</v>
      </c>
      <c r="AS39" s="42">
        <v>0</v>
      </c>
      <c r="AT39" s="222">
        <v>0</v>
      </c>
      <c r="AU39" s="112">
        <v>0</v>
      </c>
      <c r="AV39" s="42">
        <v>31</v>
      </c>
      <c r="AW39" s="42">
        <v>0</v>
      </c>
      <c r="AX39" s="42">
        <v>2</v>
      </c>
    </row>
    <row r="40" spans="1:50" ht="18" customHeight="1" x14ac:dyDescent="0.15">
      <c r="A40" s="117"/>
      <c r="B40" s="111"/>
      <c r="C40" s="100" t="s">
        <v>48</v>
      </c>
      <c r="D40" s="101" t="s">
        <v>149</v>
      </c>
      <c r="E40" s="102">
        <v>4</v>
      </c>
      <c r="F40" s="41">
        <v>3</v>
      </c>
      <c r="G40" s="161">
        <v>2</v>
      </c>
      <c r="H40" s="41">
        <v>0</v>
      </c>
      <c r="I40" s="42">
        <v>2</v>
      </c>
      <c r="J40" s="42">
        <v>0</v>
      </c>
      <c r="K40" s="42">
        <v>1</v>
      </c>
      <c r="L40" s="222">
        <v>0</v>
      </c>
      <c r="M40" s="112">
        <v>0</v>
      </c>
      <c r="N40" s="42">
        <v>2</v>
      </c>
      <c r="O40" s="42">
        <v>1</v>
      </c>
      <c r="P40" s="42">
        <v>0</v>
      </c>
      <c r="Q40" s="42">
        <v>0</v>
      </c>
      <c r="R40" s="161">
        <v>0</v>
      </c>
      <c r="S40" s="41">
        <v>3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222">
        <v>0</v>
      </c>
      <c r="AJ40" s="41">
        <v>0</v>
      </c>
      <c r="AK40" s="42">
        <v>0</v>
      </c>
      <c r="AL40" s="42">
        <v>0</v>
      </c>
      <c r="AM40" s="42">
        <v>0</v>
      </c>
      <c r="AN40" s="42">
        <v>1</v>
      </c>
      <c r="AO40" s="42">
        <v>1</v>
      </c>
      <c r="AP40" s="42">
        <v>0</v>
      </c>
      <c r="AQ40" s="42">
        <v>1</v>
      </c>
      <c r="AR40" s="42">
        <v>0</v>
      </c>
      <c r="AS40" s="42">
        <v>0</v>
      </c>
      <c r="AT40" s="222">
        <v>0</v>
      </c>
      <c r="AU40" s="112">
        <v>0</v>
      </c>
      <c r="AV40" s="42">
        <v>3</v>
      </c>
      <c r="AW40" s="42">
        <v>0</v>
      </c>
      <c r="AX40" s="42">
        <v>0</v>
      </c>
    </row>
    <row r="41" spans="1:50" s="142" customFormat="1" ht="18" customHeight="1" x14ac:dyDescent="0.15">
      <c r="A41" s="117"/>
      <c r="B41" s="99" t="s">
        <v>128</v>
      </c>
      <c r="C41" s="100" t="s">
        <v>49</v>
      </c>
      <c r="D41" s="101" t="s">
        <v>149</v>
      </c>
      <c r="E41" s="102">
        <v>42</v>
      </c>
      <c r="F41" s="41">
        <v>45</v>
      </c>
      <c r="G41" s="161">
        <v>39</v>
      </c>
      <c r="H41" s="41">
        <v>0</v>
      </c>
      <c r="I41" s="42">
        <v>32</v>
      </c>
      <c r="J41" s="42">
        <v>12</v>
      </c>
      <c r="K41" s="42">
        <v>1</v>
      </c>
      <c r="L41" s="222">
        <v>0</v>
      </c>
      <c r="M41" s="112">
        <v>0</v>
      </c>
      <c r="N41" s="42">
        <v>33</v>
      </c>
      <c r="O41" s="42">
        <v>3</v>
      </c>
      <c r="P41" s="42">
        <v>9</v>
      </c>
      <c r="Q41" s="42">
        <v>0</v>
      </c>
      <c r="R41" s="161">
        <v>0</v>
      </c>
      <c r="S41" s="41">
        <v>23</v>
      </c>
      <c r="T41" s="42">
        <v>1</v>
      </c>
      <c r="U41" s="42">
        <v>0</v>
      </c>
      <c r="V41" s="42">
        <v>1</v>
      </c>
      <c r="W41" s="42">
        <v>0</v>
      </c>
      <c r="X41" s="42">
        <v>1</v>
      </c>
      <c r="Y41" s="42">
        <v>1</v>
      </c>
      <c r="Z41" s="42">
        <v>12</v>
      </c>
      <c r="AA41" s="42">
        <v>3</v>
      </c>
      <c r="AB41" s="42">
        <v>1</v>
      </c>
      <c r="AC41" s="42">
        <v>1</v>
      </c>
      <c r="AD41" s="42">
        <v>1</v>
      </c>
      <c r="AE41" s="42">
        <v>0</v>
      </c>
      <c r="AF41" s="42">
        <v>0</v>
      </c>
      <c r="AG41" s="42">
        <v>0</v>
      </c>
      <c r="AH41" s="42">
        <v>0</v>
      </c>
      <c r="AI41" s="222">
        <v>0</v>
      </c>
      <c r="AJ41" s="41">
        <v>9</v>
      </c>
      <c r="AK41" s="42">
        <v>13</v>
      </c>
      <c r="AL41" s="42">
        <v>15</v>
      </c>
      <c r="AM41" s="42">
        <v>5</v>
      </c>
      <c r="AN41" s="42">
        <v>3</v>
      </c>
      <c r="AO41" s="42">
        <v>0</v>
      </c>
      <c r="AP41" s="42">
        <v>0</v>
      </c>
      <c r="AQ41" s="42">
        <v>0</v>
      </c>
      <c r="AR41" s="42">
        <v>0</v>
      </c>
      <c r="AS41" s="42">
        <v>0</v>
      </c>
      <c r="AT41" s="222">
        <v>0</v>
      </c>
      <c r="AU41" s="112">
        <v>0</v>
      </c>
      <c r="AV41" s="42">
        <v>44</v>
      </c>
      <c r="AW41" s="42">
        <v>1</v>
      </c>
      <c r="AX41" s="42">
        <v>0</v>
      </c>
    </row>
    <row r="42" spans="1:50" ht="18" customHeight="1" x14ac:dyDescent="0.15">
      <c r="A42" s="117"/>
      <c r="B42" s="110"/>
      <c r="C42" s="100" t="s">
        <v>50</v>
      </c>
      <c r="D42" s="101" t="s">
        <v>149</v>
      </c>
      <c r="E42" s="102">
        <v>4</v>
      </c>
      <c r="F42" s="41">
        <v>1</v>
      </c>
      <c r="G42" s="161">
        <v>1</v>
      </c>
      <c r="H42" s="41">
        <v>0</v>
      </c>
      <c r="I42" s="42">
        <v>1</v>
      </c>
      <c r="J42" s="42">
        <v>0</v>
      </c>
      <c r="K42" s="42">
        <v>0</v>
      </c>
      <c r="L42" s="222">
        <v>0</v>
      </c>
      <c r="M42" s="112">
        <v>0</v>
      </c>
      <c r="N42" s="42">
        <v>0</v>
      </c>
      <c r="O42" s="42">
        <v>0</v>
      </c>
      <c r="P42" s="42">
        <v>1</v>
      </c>
      <c r="Q42" s="42">
        <v>0</v>
      </c>
      <c r="R42" s="161">
        <v>0</v>
      </c>
      <c r="S42" s="41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1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222">
        <v>0</v>
      </c>
      <c r="AJ42" s="41">
        <v>0</v>
      </c>
      <c r="AK42" s="42">
        <v>0</v>
      </c>
      <c r="AL42" s="42">
        <v>0</v>
      </c>
      <c r="AM42" s="42">
        <v>0</v>
      </c>
      <c r="AN42" s="42">
        <v>0</v>
      </c>
      <c r="AO42" s="42">
        <v>0</v>
      </c>
      <c r="AP42" s="42">
        <v>0</v>
      </c>
      <c r="AQ42" s="42">
        <v>0</v>
      </c>
      <c r="AR42" s="42">
        <v>1</v>
      </c>
      <c r="AS42" s="42">
        <v>0</v>
      </c>
      <c r="AT42" s="222">
        <v>0</v>
      </c>
      <c r="AU42" s="112">
        <v>0</v>
      </c>
      <c r="AV42" s="42">
        <v>1</v>
      </c>
      <c r="AW42" s="42">
        <v>0</v>
      </c>
      <c r="AX42" s="42">
        <v>0</v>
      </c>
    </row>
    <row r="43" spans="1:50" s="142" customFormat="1" ht="18" customHeight="1" x14ac:dyDescent="0.15">
      <c r="A43" s="117"/>
      <c r="B43" s="111"/>
      <c r="C43" s="100" t="s">
        <v>51</v>
      </c>
      <c r="D43" s="101" t="s">
        <v>149</v>
      </c>
      <c r="E43" s="102">
        <v>6</v>
      </c>
      <c r="F43" s="41">
        <v>6</v>
      </c>
      <c r="G43" s="161">
        <v>5</v>
      </c>
      <c r="H43" s="41">
        <v>0</v>
      </c>
      <c r="I43" s="42">
        <v>6</v>
      </c>
      <c r="J43" s="42">
        <v>0</v>
      </c>
      <c r="K43" s="42">
        <v>0</v>
      </c>
      <c r="L43" s="222">
        <v>0</v>
      </c>
      <c r="M43" s="112">
        <v>0</v>
      </c>
      <c r="N43" s="42">
        <v>5</v>
      </c>
      <c r="O43" s="42">
        <v>1</v>
      </c>
      <c r="P43" s="42">
        <v>0</v>
      </c>
      <c r="Q43" s="42">
        <v>0</v>
      </c>
      <c r="R43" s="161">
        <v>0</v>
      </c>
      <c r="S43" s="41">
        <v>3</v>
      </c>
      <c r="T43" s="42">
        <v>0</v>
      </c>
      <c r="U43" s="42">
        <v>1</v>
      </c>
      <c r="V43" s="42">
        <v>1</v>
      </c>
      <c r="W43" s="42">
        <v>0</v>
      </c>
      <c r="X43" s="42">
        <v>0</v>
      </c>
      <c r="Y43" s="42">
        <v>0</v>
      </c>
      <c r="Z43" s="42">
        <v>1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222">
        <v>0</v>
      </c>
      <c r="AJ43" s="41">
        <v>0</v>
      </c>
      <c r="AK43" s="42">
        <v>0</v>
      </c>
      <c r="AL43" s="42">
        <v>0</v>
      </c>
      <c r="AM43" s="42">
        <v>2</v>
      </c>
      <c r="AN43" s="42">
        <v>3</v>
      </c>
      <c r="AO43" s="42">
        <v>1</v>
      </c>
      <c r="AP43" s="42">
        <v>0</v>
      </c>
      <c r="AQ43" s="42">
        <v>0</v>
      </c>
      <c r="AR43" s="42">
        <v>0</v>
      </c>
      <c r="AS43" s="42">
        <v>0</v>
      </c>
      <c r="AT43" s="222">
        <v>0</v>
      </c>
      <c r="AU43" s="112">
        <v>0</v>
      </c>
      <c r="AV43" s="42">
        <v>6</v>
      </c>
      <c r="AW43" s="42">
        <v>0</v>
      </c>
      <c r="AX43" s="42">
        <v>0</v>
      </c>
    </row>
    <row r="44" spans="1:50" ht="18" customHeight="1" x14ac:dyDescent="0.15">
      <c r="A44" s="117"/>
      <c r="B44" s="99" t="s">
        <v>129</v>
      </c>
      <c r="C44" s="100" t="s">
        <v>52</v>
      </c>
      <c r="D44" s="101" t="s">
        <v>149</v>
      </c>
      <c r="E44" s="102">
        <v>32</v>
      </c>
      <c r="F44" s="41">
        <v>36</v>
      </c>
      <c r="G44" s="161">
        <v>26</v>
      </c>
      <c r="H44" s="41">
        <v>0</v>
      </c>
      <c r="I44" s="42">
        <v>31</v>
      </c>
      <c r="J44" s="42">
        <v>4</v>
      </c>
      <c r="K44" s="42">
        <v>1</v>
      </c>
      <c r="L44" s="222">
        <v>0</v>
      </c>
      <c r="M44" s="112">
        <v>1</v>
      </c>
      <c r="N44" s="42">
        <v>24</v>
      </c>
      <c r="O44" s="42">
        <v>11</v>
      </c>
      <c r="P44" s="42">
        <v>0</v>
      </c>
      <c r="Q44" s="42">
        <v>0</v>
      </c>
      <c r="R44" s="161">
        <v>0</v>
      </c>
      <c r="S44" s="41">
        <v>18</v>
      </c>
      <c r="T44" s="42">
        <v>0</v>
      </c>
      <c r="U44" s="42">
        <v>2</v>
      </c>
      <c r="V44" s="42">
        <v>0</v>
      </c>
      <c r="W44" s="42">
        <v>0</v>
      </c>
      <c r="X44" s="42">
        <v>0</v>
      </c>
      <c r="Y44" s="42">
        <v>1</v>
      </c>
      <c r="Z44" s="42">
        <v>13</v>
      </c>
      <c r="AA44" s="42">
        <v>0</v>
      </c>
      <c r="AB44" s="42">
        <v>0</v>
      </c>
      <c r="AC44" s="42">
        <v>0</v>
      </c>
      <c r="AD44" s="42">
        <v>0</v>
      </c>
      <c r="AE44" s="42">
        <v>2</v>
      </c>
      <c r="AF44" s="42">
        <v>0</v>
      </c>
      <c r="AG44" s="42">
        <v>0</v>
      </c>
      <c r="AH44" s="42">
        <v>0</v>
      </c>
      <c r="AI44" s="222">
        <v>0</v>
      </c>
      <c r="AJ44" s="41">
        <v>0</v>
      </c>
      <c r="AK44" s="42">
        <v>4</v>
      </c>
      <c r="AL44" s="42">
        <v>2</v>
      </c>
      <c r="AM44" s="42">
        <v>6</v>
      </c>
      <c r="AN44" s="42">
        <v>7</v>
      </c>
      <c r="AO44" s="42">
        <v>12</v>
      </c>
      <c r="AP44" s="42">
        <v>4</v>
      </c>
      <c r="AQ44" s="42">
        <v>1</v>
      </c>
      <c r="AR44" s="42">
        <v>0</v>
      </c>
      <c r="AS44" s="42">
        <v>0</v>
      </c>
      <c r="AT44" s="222">
        <v>0</v>
      </c>
      <c r="AU44" s="112">
        <v>0</v>
      </c>
      <c r="AV44" s="42">
        <v>31</v>
      </c>
      <c r="AW44" s="42">
        <v>0</v>
      </c>
      <c r="AX44" s="42">
        <v>5</v>
      </c>
    </row>
    <row r="45" spans="1:50" s="142" customFormat="1" ht="18" customHeight="1" x14ac:dyDescent="0.15">
      <c r="A45" s="117"/>
      <c r="B45" s="110"/>
      <c r="C45" s="100" t="s">
        <v>121</v>
      </c>
      <c r="D45" s="101" t="s">
        <v>149</v>
      </c>
      <c r="E45" s="102">
        <v>3</v>
      </c>
      <c r="F45" s="41">
        <v>1</v>
      </c>
      <c r="G45" s="161">
        <v>0</v>
      </c>
      <c r="H45" s="41">
        <v>0</v>
      </c>
      <c r="I45" s="42">
        <v>1</v>
      </c>
      <c r="J45" s="42">
        <v>0</v>
      </c>
      <c r="K45" s="42">
        <v>0</v>
      </c>
      <c r="L45" s="222">
        <v>0</v>
      </c>
      <c r="M45" s="112">
        <v>0</v>
      </c>
      <c r="N45" s="42">
        <v>1</v>
      </c>
      <c r="O45" s="42">
        <v>0</v>
      </c>
      <c r="P45" s="42">
        <v>0</v>
      </c>
      <c r="Q45" s="42">
        <v>0</v>
      </c>
      <c r="R45" s="161">
        <v>0</v>
      </c>
      <c r="S45" s="41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1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222">
        <v>0</v>
      </c>
      <c r="AJ45" s="41">
        <v>0</v>
      </c>
      <c r="AK45" s="42">
        <v>0</v>
      </c>
      <c r="AL45" s="42">
        <v>0</v>
      </c>
      <c r="AM45" s="42">
        <v>0</v>
      </c>
      <c r="AN45" s="42">
        <v>0</v>
      </c>
      <c r="AO45" s="42">
        <v>1</v>
      </c>
      <c r="AP45" s="42">
        <v>0</v>
      </c>
      <c r="AQ45" s="42">
        <v>0</v>
      </c>
      <c r="AR45" s="42">
        <v>0</v>
      </c>
      <c r="AS45" s="42">
        <v>0</v>
      </c>
      <c r="AT45" s="222">
        <v>0</v>
      </c>
      <c r="AU45" s="112">
        <v>0</v>
      </c>
      <c r="AV45" s="42">
        <v>1</v>
      </c>
      <c r="AW45" s="42">
        <v>0</v>
      </c>
      <c r="AX45" s="42">
        <v>0</v>
      </c>
    </row>
    <row r="46" spans="1:50" ht="18" customHeight="1" x14ac:dyDescent="0.15">
      <c r="A46" s="117"/>
      <c r="B46" s="111"/>
      <c r="C46" s="100" t="s">
        <v>122</v>
      </c>
      <c r="D46" s="101" t="s">
        <v>149</v>
      </c>
      <c r="E46" s="102">
        <v>4</v>
      </c>
      <c r="F46" s="41">
        <v>1</v>
      </c>
      <c r="G46" s="161">
        <v>0</v>
      </c>
      <c r="H46" s="41">
        <v>0</v>
      </c>
      <c r="I46" s="42">
        <v>1</v>
      </c>
      <c r="J46" s="42">
        <v>0</v>
      </c>
      <c r="K46" s="42">
        <v>0</v>
      </c>
      <c r="L46" s="222">
        <v>0</v>
      </c>
      <c r="M46" s="112">
        <v>0</v>
      </c>
      <c r="N46" s="42">
        <v>1</v>
      </c>
      <c r="O46" s="42">
        <v>0</v>
      </c>
      <c r="P46" s="42">
        <v>0</v>
      </c>
      <c r="Q46" s="42">
        <v>0</v>
      </c>
      <c r="R46" s="161">
        <v>0</v>
      </c>
      <c r="S46" s="41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1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222">
        <v>0</v>
      </c>
      <c r="AJ46" s="41">
        <v>0</v>
      </c>
      <c r="AK46" s="42">
        <v>0</v>
      </c>
      <c r="AL46" s="42">
        <v>0</v>
      </c>
      <c r="AM46" s="42">
        <v>1</v>
      </c>
      <c r="AN46" s="42">
        <v>0</v>
      </c>
      <c r="AO46" s="42">
        <v>0</v>
      </c>
      <c r="AP46" s="42">
        <v>0</v>
      </c>
      <c r="AQ46" s="42">
        <v>0</v>
      </c>
      <c r="AR46" s="42">
        <v>0</v>
      </c>
      <c r="AS46" s="42">
        <v>0</v>
      </c>
      <c r="AT46" s="222">
        <v>0</v>
      </c>
      <c r="AU46" s="112">
        <v>0</v>
      </c>
      <c r="AV46" s="42">
        <v>1</v>
      </c>
      <c r="AW46" s="42">
        <v>0</v>
      </c>
      <c r="AX46" s="42">
        <v>0</v>
      </c>
    </row>
    <row r="47" spans="1:50" s="142" customFormat="1" ht="18" customHeight="1" x14ac:dyDescent="0.15">
      <c r="A47" s="117"/>
      <c r="B47" s="99" t="s">
        <v>130</v>
      </c>
      <c r="C47" s="100" t="s">
        <v>53</v>
      </c>
      <c r="D47" s="101" t="s">
        <v>149</v>
      </c>
      <c r="E47" s="102">
        <v>168</v>
      </c>
      <c r="F47" s="41">
        <v>62</v>
      </c>
      <c r="G47" s="161">
        <v>19</v>
      </c>
      <c r="H47" s="41">
        <v>0</v>
      </c>
      <c r="I47" s="42">
        <v>45</v>
      </c>
      <c r="J47" s="42">
        <v>16</v>
      </c>
      <c r="K47" s="42">
        <v>1</v>
      </c>
      <c r="L47" s="222">
        <v>0</v>
      </c>
      <c r="M47" s="112">
        <v>2</v>
      </c>
      <c r="N47" s="42">
        <v>44</v>
      </c>
      <c r="O47" s="42">
        <v>14</v>
      </c>
      <c r="P47" s="42">
        <v>2</v>
      </c>
      <c r="Q47" s="42">
        <v>0</v>
      </c>
      <c r="R47" s="161">
        <v>0</v>
      </c>
      <c r="S47" s="41">
        <v>42</v>
      </c>
      <c r="T47" s="42">
        <v>0</v>
      </c>
      <c r="U47" s="42">
        <v>0</v>
      </c>
      <c r="V47" s="42">
        <v>2</v>
      </c>
      <c r="W47" s="42">
        <v>1</v>
      </c>
      <c r="X47" s="42">
        <v>1</v>
      </c>
      <c r="Y47" s="42">
        <v>0</v>
      </c>
      <c r="Z47" s="42">
        <v>11</v>
      </c>
      <c r="AA47" s="42">
        <v>0</v>
      </c>
      <c r="AB47" s="42">
        <v>0</v>
      </c>
      <c r="AC47" s="42">
        <v>2</v>
      </c>
      <c r="AD47" s="42">
        <v>0</v>
      </c>
      <c r="AE47" s="42">
        <v>0</v>
      </c>
      <c r="AF47" s="42">
        <v>2</v>
      </c>
      <c r="AG47" s="42">
        <v>1</v>
      </c>
      <c r="AH47" s="42">
        <v>0</v>
      </c>
      <c r="AI47" s="222">
        <v>0</v>
      </c>
      <c r="AJ47" s="41">
        <v>0</v>
      </c>
      <c r="AK47" s="42">
        <v>0</v>
      </c>
      <c r="AL47" s="42">
        <v>2</v>
      </c>
      <c r="AM47" s="42">
        <v>1</v>
      </c>
      <c r="AN47" s="42">
        <v>6</v>
      </c>
      <c r="AO47" s="42">
        <v>13</v>
      </c>
      <c r="AP47" s="42">
        <v>19</v>
      </c>
      <c r="AQ47" s="42">
        <v>13</v>
      </c>
      <c r="AR47" s="42">
        <v>4</v>
      </c>
      <c r="AS47" s="42">
        <v>2</v>
      </c>
      <c r="AT47" s="222">
        <v>2</v>
      </c>
      <c r="AU47" s="112">
        <v>0</v>
      </c>
      <c r="AV47" s="42">
        <v>58</v>
      </c>
      <c r="AW47" s="42">
        <v>0</v>
      </c>
      <c r="AX47" s="42">
        <v>4</v>
      </c>
    </row>
    <row r="48" spans="1:50" ht="18" customHeight="1" x14ac:dyDescent="0.15">
      <c r="A48" s="117"/>
      <c r="B48" s="110"/>
      <c r="C48" s="100" t="s">
        <v>54</v>
      </c>
      <c r="D48" s="101" t="s">
        <v>149</v>
      </c>
      <c r="E48" s="102">
        <v>7</v>
      </c>
      <c r="F48" s="41">
        <v>1</v>
      </c>
      <c r="G48" s="161">
        <v>0</v>
      </c>
      <c r="H48" s="41">
        <v>0</v>
      </c>
      <c r="I48" s="42">
        <v>1</v>
      </c>
      <c r="J48" s="42">
        <v>0</v>
      </c>
      <c r="K48" s="42">
        <v>0</v>
      </c>
      <c r="L48" s="222">
        <v>0</v>
      </c>
      <c r="M48" s="112">
        <v>0</v>
      </c>
      <c r="N48" s="42">
        <v>1</v>
      </c>
      <c r="O48" s="42">
        <v>0</v>
      </c>
      <c r="P48" s="42">
        <v>0</v>
      </c>
      <c r="Q48" s="42">
        <v>0</v>
      </c>
      <c r="R48" s="161">
        <v>0</v>
      </c>
      <c r="S48" s="41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1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222">
        <v>0</v>
      </c>
      <c r="AJ48" s="41">
        <v>0</v>
      </c>
      <c r="AK48" s="42">
        <v>0</v>
      </c>
      <c r="AL48" s="42">
        <v>0</v>
      </c>
      <c r="AM48" s="42">
        <v>0</v>
      </c>
      <c r="AN48" s="42">
        <v>0</v>
      </c>
      <c r="AO48" s="42">
        <v>0</v>
      </c>
      <c r="AP48" s="42">
        <v>1</v>
      </c>
      <c r="AQ48" s="42">
        <v>0</v>
      </c>
      <c r="AR48" s="42">
        <v>0</v>
      </c>
      <c r="AS48" s="42">
        <v>0</v>
      </c>
      <c r="AT48" s="222">
        <v>0</v>
      </c>
      <c r="AU48" s="112">
        <v>0</v>
      </c>
      <c r="AV48" s="42">
        <v>0</v>
      </c>
      <c r="AW48" s="42">
        <v>1</v>
      </c>
      <c r="AX48" s="42">
        <v>0</v>
      </c>
    </row>
    <row r="49" spans="1:50" s="142" customFormat="1" ht="18" customHeight="1" x14ac:dyDescent="0.15">
      <c r="A49" s="117"/>
      <c r="B49" s="110"/>
      <c r="C49" s="100" t="s">
        <v>55</v>
      </c>
      <c r="D49" s="101" t="s">
        <v>149</v>
      </c>
      <c r="E49" s="102">
        <v>22</v>
      </c>
      <c r="F49" s="41">
        <v>2</v>
      </c>
      <c r="G49" s="161">
        <v>1</v>
      </c>
      <c r="H49" s="41">
        <v>0</v>
      </c>
      <c r="I49" s="42">
        <v>2</v>
      </c>
      <c r="J49" s="42">
        <v>0</v>
      </c>
      <c r="K49" s="42">
        <v>0</v>
      </c>
      <c r="L49" s="222">
        <v>0</v>
      </c>
      <c r="M49" s="112">
        <v>0</v>
      </c>
      <c r="N49" s="42">
        <v>2</v>
      </c>
      <c r="O49" s="42">
        <v>0</v>
      </c>
      <c r="P49" s="42">
        <v>0</v>
      </c>
      <c r="Q49" s="42">
        <v>0</v>
      </c>
      <c r="R49" s="161">
        <v>0</v>
      </c>
      <c r="S49" s="41">
        <v>0</v>
      </c>
      <c r="T49" s="42">
        <v>1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1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222">
        <v>0</v>
      </c>
      <c r="AJ49" s="41">
        <v>0</v>
      </c>
      <c r="AK49" s="42">
        <v>0</v>
      </c>
      <c r="AL49" s="42">
        <v>0</v>
      </c>
      <c r="AM49" s="42">
        <v>0</v>
      </c>
      <c r="AN49" s="42">
        <v>1</v>
      </c>
      <c r="AO49" s="42">
        <v>1</v>
      </c>
      <c r="AP49" s="42">
        <v>0</v>
      </c>
      <c r="AQ49" s="42">
        <v>0</v>
      </c>
      <c r="AR49" s="42">
        <v>0</v>
      </c>
      <c r="AS49" s="42">
        <v>0</v>
      </c>
      <c r="AT49" s="222">
        <v>0</v>
      </c>
      <c r="AU49" s="112">
        <v>0</v>
      </c>
      <c r="AV49" s="42">
        <v>2</v>
      </c>
      <c r="AW49" s="42">
        <v>0</v>
      </c>
      <c r="AX49" s="42">
        <v>0</v>
      </c>
    </row>
    <row r="50" spans="1:50" ht="18" customHeight="1" x14ac:dyDescent="0.15">
      <c r="A50" s="117"/>
      <c r="B50" s="110"/>
      <c r="C50" s="100" t="s">
        <v>56</v>
      </c>
      <c r="D50" s="101" t="s">
        <v>149</v>
      </c>
      <c r="E50" s="102">
        <v>133</v>
      </c>
      <c r="F50" s="41">
        <v>100</v>
      </c>
      <c r="G50" s="161">
        <v>60</v>
      </c>
      <c r="H50" s="41">
        <v>0</v>
      </c>
      <c r="I50" s="42">
        <v>65</v>
      </c>
      <c r="J50" s="42">
        <v>33</v>
      </c>
      <c r="K50" s="42">
        <v>1</v>
      </c>
      <c r="L50" s="222">
        <v>1</v>
      </c>
      <c r="M50" s="112">
        <v>7</v>
      </c>
      <c r="N50" s="42">
        <v>71</v>
      </c>
      <c r="O50" s="42">
        <v>17</v>
      </c>
      <c r="P50" s="42">
        <v>3</v>
      </c>
      <c r="Q50" s="42">
        <v>0</v>
      </c>
      <c r="R50" s="161">
        <v>2</v>
      </c>
      <c r="S50" s="41">
        <v>54</v>
      </c>
      <c r="T50" s="42">
        <v>5</v>
      </c>
      <c r="U50" s="42">
        <v>1</v>
      </c>
      <c r="V50" s="42">
        <v>4</v>
      </c>
      <c r="W50" s="42">
        <v>0</v>
      </c>
      <c r="X50" s="42">
        <v>0</v>
      </c>
      <c r="Y50" s="42">
        <v>6</v>
      </c>
      <c r="Z50" s="42">
        <v>21</v>
      </c>
      <c r="AA50" s="42">
        <v>3</v>
      </c>
      <c r="AB50" s="42">
        <v>2</v>
      </c>
      <c r="AC50" s="42">
        <v>2</v>
      </c>
      <c r="AD50" s="42">
        <v>1</v>
      </c>
      <c r="AE50" s="42">
        <v>0</v>
      </c>
      <c r="AF50" s="42">
        <v>0</v>
      </c>
      <c r="AG50" s="42">
        <v>0</v>
      </c>
      <c r="AH50" s="42">
        <v>1</v>
      </c>
      <c r="AI50" s="222">
        <v>0</v>
      </c>
      <c r="AJ50" s="41">
        <v>0</v>
      </c>
      <c r="AK50" s="42">
        <v>0</v>
      </c>
      <c r="AL50" s="42">
        <v>2</v>
      </c>
      <c r="AM50" s="42">
        <v>8</v>
      </c>
      <c r="AN50" s="42">
        <v>11</v>
      </c>
      <c r="AO50" s="42">
        <v>18</v>
      </c>
      <c r="AP50" s="42">
        <v>20</v>
      </c>
      <c r="AQ50" s="42">
        <v>24</v>
      </c>
      <c r="AR50" s="42">
        <v>8</v>
      </c>
      <c r="AS50" s="42">
        <v>6</v>
      </c>
      <c r="AT50" s="222">
        <v>3</v>
      </c>
      <c r="AU50" s="112">
        <v>1</v>
      </c>
      <c r="AV50" s="42">
        <v>76</v>
      </c>
      <c r="AW50" s="42">
        <v>1</v>
      </c>
      <c r="AX50" s="42">
        <v>22</v>
      </c>
    </row>
    <row r="51" spans="1:50" s="142" customFormat="1" ht="18" customHeight="1" x14ac:dyDescent="0.15">
      <c r="A51" s="117"/>
      <c r="B51" s="110"/>
      <c r="C51" s="100" t="s">
        <v>57</v>
      </c>
      <c r="D51" s="101" t="s">
        <v>149</v>
      </c>
      <c r="E51" s="102">
        <v>9</v>
      </c>
      <c r="F51" s="41">
        <v>0</v>
      </c>
      <c r="G51" s="161">
        <v>0</v>
      </c>
      <c r="H51" s="41">
        <v>0</v>
      </c>
      <c r="I51" s="42">
        <v>0</v>
      </c>
      <c r="J51" s="42">
        <v>0</v>
      </c>
      <c r="K51" s="42">
        <v>0</v>
      </c>
      <c r="L51" s="222">
        <v>0</v>
      </c>
      <c r="M51" s="112">
        <v>0</v>
      </c>
      <c r="N51" s="42">
        <v>0</v>
      </c>
      <c r="O51" s="42">
        <v>0</v>
      </c>
      <c r="P51" s="42">
        <v>0</v>
      </c>
      <c r="Q51" s="42">
        <v>0</v>
      </c>
      <c r="R51" s="161">
        <v>0</v>
      </c>
      <c r="S51" s="41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222">
        <v>0</v>
      </c>
      <c r="AJ51" s="41">
        <v>0</v>
      </c>
      <c r="AK51" s="42">
        <v>0</v>
      </c>
      <c r="AL51" s="42">
        <v>0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0</v>
      </c>
      <c r="AT51" s="222">
        <v>0</v>
      </c>
      <c r="AU51" s="112">
        <v>0</v>
      </c>
      <c r="AV51" s="42">
        <v>0</v>
      </c>
      <c r="AW51" s="42">
        <v>0</v>
      </c>
      <c r="AX51" s="42">
        <v>0</v>
      </c>
    </row>
    <row r="52" spans="1:50" ht="18" customHeight="1" x14ac:dyDescent="0.15">
      <c r="A52" s="117"/>
      <c r="B52" s="111"/>
      <c r="C52" s="100" t="s">
        <v>58</v>
      </c>
      <c r="D52" s="101" t="s">
        <v>149</v>
      </c>
      <c r="E52" s="102">
        <v>18</v>
      </c>
      <c r="F52" s="41">
        <v>1</v>
      </c>
      <c r="G52" s="161">
        <v>1</v>
      </c>
      <c r="H52" s="41">
        <v>0</v>
      </c>
      <c r="I52" s="42">
        <v>1</v>
      </c>
      <c r="J52" s="42">
        <v>0</v>
      </c>
      <c r="K52" s="42">
        <v>0</v>
      </c>
      <c r="L52" s="222">
        <v>0</v>
      </c>
      <c r="M52" s="112">
        <v>0</v>
      </c>
      <c r="N52" s="42">
        <v>0</v>
      </c>
      <c r="O52" s="42">
        <v>1</v>
      </c>
      <c r="P52" s="42">
        <v>0</v>
      </c>
      <c r="Q52" s="42">
        <v>0</v>
      </c>
      <c r="R52" s="161">
        <v>0</v>
      </c>
      <c r="S52" s="41">
        <v>1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222">
        <v>0</v>
      </c>
      <c r="AJ52" s="41">
        <v>0</v>
      </c>
      <c r="AK52" s="42">
        <v>0</v>
      </c>
      <c r="AL52" s="42">
        <v>0</v>
      </c>
      <c r="AM52" s="42">
        <v>0</v>
      </c>
      <c r="AN52" s="42">
        <v>0</v>
      </c>
      <c r="AO52" s="42">
        <v>0</v>
      </c>
      <c r="AP52" s="42">
        <v>0</v>
      </c>
      <c r="AQ52" s="42">
        <v>0</v>
      </c>
      <c r="AR52" s="42">
        <v>1</v>
      </c>
      <c r="AS52" s="42">
        <v>0</v>
      </c>
      <c r="AT52" s="222">
        <v>0</v>
      </c>
      <c r="AU52" s="112">
        <v>0</v>
      </c>
      <c r="AV52" s="42">
        <v>1</v>
      </c>
      <c r="AW52" s="42">
        <v>0</v>
      </c>
      <c r="AX52" s="42">
        <v>0</v>
      </c>
    </row>
    <row r="53" spans="1:50" s="142" customFormat="1" ht="18" customHeight="1" x14ac:dyDescent="0.15">
      <c r="A53" s="117"/>
      <c r="B53" s="99" t="s">
        <v>131</v>
      </c>
      <c r="C53" s="100" t="s">
        <v>59</v>
      </c>
      <c r="D53" s="101" t="s">
        <v>149</v>
      </c>
      <c r="E53" s="102">
        <v>8</v>
      </c>
      <c r="F53" s="41">
        <v>8</v>
      </c>
      <c r="G53" s="161">
        <v>5</v>
      </c>
      <c r="H53" s="41">
        <v>0</v>
      </c>
      <c r="I53" s="42">
        <v>5</v>
      </c>
      <c r="J53" s="42">
        <v>3</v>
      </c>
      <c r="K53" s="42">
        <v>0</v>
      </c>
      <c r="L53" s="222">
        <v>0</v>
      </c>
      <c r="M53" s="112">
        <v>0</v>
      </c>
      <c r="N53" s="42">
        <v>5</v>
      </c>
      <c r="O53" s="42">
        <v>3</v>
      </c>
      <c r="P53" s="42">
        <v>0</v>
      </c>
      <c r="Q53" s="42">
        <v>0</v>
      </c>
      <c r="R53" s="161">
        <v>0</v>
      </c>
      <c r="S53" s="41">
        <v>3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4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222">
        <v>1</v>
      </c>
      <c r="AJ53" s="41">
        <v>0</v>
      </c>
      <c r="AK53" s="42">
        <v>0</v>
      </c>
      <c r="AL53" s="42">
        <v>0</v>
      </c>
      <c r="AM53" s="42">
        <v>0</v>
      </c>
      <c r="AN53" s="42">
        <v>6</v>
      </c>
      <c r="AO53" s="42">
        <v>2</v>
      </c>
      <c r="AP53" s="42">
        <v>0</v>
      </c>
      <c r="AQ53" s="42">
        <v>0</v>
      </c>
      <c r="AR53" s="42">
        <v>0</v>
      </c>
      <c r="AS53" s="42">
        <v>0</v>
      </c>
      <c r="AT53" s="222">
        <v>0</v>
      </c>
      <c r="AU53" s="112">
        <v>0</v>
      </c>
      <c r="AV53" s="42">
        <v>4</v>
      </c>
      <c r="AW53" s="42">
        <v>0</v>
      </c>
      <c r="AX53" s="42">
        <v>4</v>
      </c>
    </row>
    <row r="54" spans="1:50" ht="18" customHeight="1" x14ac:dyDescent="0.15">
      <c r="A54" s="117"/>
      <c r="B54" s="111"/>
      <c r="C54" s="100" t="s">
        <v>60</v>
      </c>
      <c r="D54" s="101" t="s">
        <v>149</v>
      </c>
      <c r="E54" s="102">
        <v>1</v>
      </c>
      <c r="F54" s="41">
        <v>0</v>
      </c>
      <c r="G54" s="161">
        <v>0</v>
      </c>
      <c r="H54" s="41">
        <v>0</v>
      </c>
      <c r="I54" s="42">
        <v>0</v>
      </c>
      <c r="J54" s="42">
        <v>0</v>
      </c>
      <c r="K54" s="42">
        <v>0</v>
      </c>
      <c r="L54" s="222">
        <v>0</v>
      </c>
      <c r="M54" s="112">
        <v>0</v>
      </c>
      <c r="N54" s="42">
        <v>0</v>
      </c>
      <c r="O54" s="42">
        <v>0</v>
      </c>
      <c r="P54" s="42">
        <v>0</v>
      </c>
      <c r="Q54" s="42">
        <v>0</v>
      </c>
      <c r="R54" s="161">
        <v>0</v>
      </c>
      <c r="S54" s="41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222">
        <v>0</v>
      </c>
      <c r="AJ54" s="41">
        <v>0</v>
      </c>
      <c r="AK54" s="42">
        <v>0</v>
      </c>
      <c r="AL54" s="42">
        <v>0</v>
      </c>
      <c r="AM54" s="42">
        <v>0</v>
      </c>
      <c r="AN54" s="42">
        <v>0</v>
      </c>
      <c r="AO54" s="42">
        <v>0</v>
      </c>
      <c r="AP54" s="42">
        <v>0</v>
      </c>
      <c r="AQ54" s="42">
        <v>0</v>
      </c>
      <c r="AR54" s="42">
        <v>0</v>
      </c>
      <c r="AS54" s="42">
        <v>0</v>
      </c>
      <c r="AT54" s="222">
        <v>0</v>
      </c>
      <c r="AU54" s="112">
        <v>0</v>
      </c>
      <c r="AV54" s="42">
        <v>0</v>
      </c>
      <c r="AW54" s="42">
        <v>0</v>
      </c>
      <c r="AX54" s="42">
        <v>0</v>
      </c>
    </row>
    <row r="55" spans="1:50" s="142" customFormat="1" ht="18" customHeight="1" x14ac:dyDescent="0.15">
      <c r="A55" s="117"/>
      <c r="B55" s="99" t="s">
        <v>132</v>
      </c>
      <c r="C55" s="100" t="s">
        <v>61</v>
      </c>
      <c r="D55" s="101" t="s">
        <v>149</v>
      </c>
      <c r="E55" s="102">
        <v>37</v>
      </c>
      <c r="F55" s="41">
        <v>30</v>
      </c>
      <c r="G55" s="161">
        <v>6</v>
      </c>
      <c r="H55" s="41">
        <v>0</v>
      </c>
      <c r="I55" s="42">
        <v>14</v>
      </c>
      <c r="J55" s="42">
        <v>13</v>
      </c>
      <c r="K55" s="42">
        <v>3</v>
      </c>
      <c r="L55" s="222">
        <v>0</v>
      </c>
      <c r="M55" s="112">
        <v>2</v>
      </c>
      <c r="N55" s="42">
        <v>21</v>
      </c>
      <c r="O55" s="42">
        <v>3</v>
      </c>
      <c r="P55" s="42">
        <v>4</v>
      </c>
      <c r="Q55" s="42">
        <v>0</v>
      </c>
      <c r="R55" s="161">
        <v>0</v>
      </c>
      <c r="S55" s="41">
        <v>14</v>
      </c>
      <c r="T55" s="42">
        <v>0</v>
      </c>
      <c r="U55" s="42">
        <v>0</v>
      </c>
      <c r="V55" s="42">
        <v>0</v>
      </c>
      <c r="W55" s="42">
        <v>0</v>
      </c>
      <c r="X55" s="42">
        <v>1</v>
      </c>
      <c r="Y55" s="42">
        <v>0</v>
      </c>
      <c r="Z55" s="42">
        <v>11</v>
      </c>
      <c r="AA55" s="42">
        <v>1</v>
      </c>
      <c r="AB55" s="42">
        <v>0</v>
      </c>
      <c r="AC55" s="42">
        <v>1</v>
      </c>
      <c r="AD55" s="42">
        <v>2</v>
      </c>
      <c r="AE55" s="42">
        <v>0</v>
      </c>
      <c r="AF55" s="42">
        <v>0</v>
      </c>
      <c r="AG55" s="42">
        <v>0</v>
      </c>
      <c r="AH55" s="42">
        <v>0</v>
      </c>
      <c r="AI55" s="222">
        <v>0</v>
      </c>
      <c r="AJ55" s="41">
        <v>0</v>
      </c>
      <c r="AK55" s="42">
        <v>0</v>
      </c>
      <c r="AL55" s="42">
        <v>0</v>
      </c>
      <c r="AM55" s="42">
        <v>2</v>
      </c>
      <c r="AN55" s="42">
        <v>5</v>
      </c>
      <c r="AO55" s="42">
        <v>7</v>
      </c>
      <c r="AP55" s="42">
        <v>5</v>
      </c>
      <c r="AQ55" s="42">
        <v>9</v>
      </c>
      <c r="AR55" s="42">
        <v>0</v>
      </c>
      <c r="AS55" s="42">
        <v>2</v>
      </c>
      <c r="AT55" s="222">
        <v>0</v>
      </c>
      <c r="AU55" s="112">
        <v>0</v>
      </c>
      <c r="AV55" s="42">
        <v>26</v>
      </c>
      <c r="AW55" s="42">
        <v>1</v>
      </c>
      <c r="AX55" s="42">
        <v>3</v>
      </c>
    </row>
    <row r="56" spans="1:50" ht="18" customHeight="1" x14ac:dyDescent="0.15">
      <c r="A56" s="117"/>
      <c r="B56" s="110"/>
      <c r="C56" s="100" t="s">
        <v>62</v>
      </c>
      <c r="D56" s="101" t="s">
        <v>149</v>
      </c>
      <c r="E56" s="102">
        <v>3</v>
      </c>
      <c r="F56" s="41">
        <v>0</v>
      </c>
      <c r="G56" s="161">
        <v>0</v>
      </c>
      <c r="H56" s="41">
        <v>0</v>
      </c>
      <c r="I56" s="42">
        <v>0</v>
      </c>
      <c r="J56" s="42">
        <v>0</v>
      </c>
      <c r="K56" s="42">
        <v>0</v>
      </c>
      <c r="L56" s="222">
        <v>0</v>
      </c>
      <c r="M56" s="112">
        <v>0</v>
      </c>
      <c r="N56" s="42">
        <v>0</v>
      </c>
      <c r="O56" s="42">
        <v>0</v>
      </c>
      <c r="P56" s="42">
        <v>0</v>
      </c>
      <c r="Q56" s="42">
        <v>0</v>
      </c>
      <c r="R56" s="161">
        <v>0</v>
      </c>
      <c r="S56" s="41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222">
        <v>0</v>
      </c>
      <c r="AJ56" s="41">
        <v>0</v>
      </c>
      <c r="AK56" s="42">
        <v>0</v>
      </c>
      <c r="AL56" s="42">
        <v>0</v>
      </c>
      <c r="AM56" s="42">
        <v>0</v>
      </c>
      <c r="AN56" s="42">
        <v>0</v>
      </c>
      <c r="AO56" s="42">
        <v>0</v>
      </c>
      <c r="AP56" s="42">
        <v>0</v>
      </c>
      <c r="AQ56" s="42">
        <v>0</v>
      </c>
      <c r="AR56" s="42">
        <v>0</v>
      </c>
      <c r="AS56" s="42">
        <v>0</v>
      </c>
      <c r="AT56" s="222">
        <v>0</v>
      </c>
      <c r="AU56" s="112">
        <v>0</v>
      </c>
      <c r="AV56" s="42">
        <v>0</v>
      </c>
      <c r="AW56" s="42">
        <v>0</v>
      </c>
      <c r="AX56" s="42">
        <v>0</v>
      </c>
    </row>
    <row r="57" spans="1:50" s="142" customFormat="1" ht="18" customHeight="1" x14ac:dyDescent="0.15">
      <c r="A57" s="117"/>
      <c r="B57" s="111"/>
      <c r="C57" s="100" t="s">
        <v>63</v>
      </c>
      <c r="D57" s="101" t="s">
        <v>149</v>
      </c>
      <c r="E57" s="102">
        <v>4</v>
      </c>
      <c r="F57" s="41">
        <v>0</v>
      </c>
      <c r="G57" s="161">
        <v>0</v>
      </c>
      <c r="H57" s="41">
        <v>0</v>
      </c>
      <c r="I57" s="42">
        <v>0</v>
      </c>
      <c r="J57" s="42">
        <v>0</v>
      </c>
      <c r="K57" s="42">
        <v>0</v>
      </c>
      <c r="L57" s="222">
        <v>0</v>
      </c>
      <c r="M57" s="112">
        <v>0</v>
      </c>
      <c r="N57" s="42">
        <v>0</v>
      </c>
      <c r="O57" s="42">
        <v>0</v>
      </c>
      <c r="P57" s="42">
        <v>0</v>
      </c>
      <c r="Q57" s="42">
        <v>0</v>
      </c>
      <c r="R57" s="161">
        <v>0</v>
      </c>
      <c r="S57" s="41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222">
        <v>0</v>
      </c>
      <c r="AJ57" s="41">
        <v>0</v>
      </c>
      <c r="AK57" s="42">
        <v>0</v>
      </c>
      <c r="AL57" s="42">
        <v>0</v>
      </c>
      <c r="AM57" s="42">
        <v>0</v>
      </c>
      <c r="AN57" s="42">
        <v>0</v>
      </c>
      <c r="AO57" s="42">
        <v>0</v>
      </c>
      <c r="AP57" s="42">
        <v>0</v>
      </c>
      <c r="AQ57" s="42">
        <v>0</v>
      </c>
      <c r="AR57" s="42">
        <v>0</v>
      </c>
      <c r="AS57" s="42">
        <v>0</v>
      </c>
      <c r="AT57" s="222">
        <v>0</v>
      </c>
      <c r="AU57" s="112">
        <v>0</v>
      </c>
      <c r="AV57" s="42">
        <v>0</v>
      </c>
      <c r="AW57" s="42">
        <v>0</v>
      </c>
      <c r="AX57" s="42">
        <v>0</v>
      </c>
    </row>
    <row r="58" spans="1:50" ht="18" customHeight="1" x14ac:dyDescent="0.15">
      <c r="A58" s="117"/>
      <c r="B58" s="99" t="s">
        <v>133</v>
      </c>
      <c r="C58" s="100" t="s">
        <v>64</v>
      </c>
      <c r="D58" s="101" t="s">
        <v>149</v>
      </c>
      <c r="E58" s="102">
        <v>23</v>
      </c>
      <c r="F58" s="41">
        <v>28</v>
      </c>
      <c r="G58" s="161">
        <v>6</v>
      </c>
      <c r="H58" s="41">
        <v>1</v>
      </c>
      <c r="I58" s="42">
        <v>12</v>
      </c>
      <c r="J58" s="42">
        <v>7</v>
      </c>
      <c r="K58" s="42">
        <v>6</v>
      </c>
      <c r="L58" s="222">
        <v>2</v>
      </c>
      <c r="M58" s="112">
        <v>1</v>
      </c>
      <c r="N58" s="42">
        <v>14</v>
      </c>
      <c r="O58" s="42">
        <v>4</v>
      </c>
      <c r="P58" s="42">
        <v>4</v>
      </c>
      <c r="Q58" s="42">
        <v>1</v>
      </c>
      <c r="R58" s="161">
        <v>4</v>
      </c>
      <c r="S58" s="41">
        <v>19</v>
      </c>
      <c r="T58" s="42">
        <v>1</v>
      </c>
      <c r="U58" s="42">
        <v>0</v>
      </c>
      <c r="V58" s="42">
        <v>3</v>
      </c>
      <c r="W58" s="42">
        <v>0</v>
      </c>
      <c r="X58" s="42">
        <v>0</v>
      </c>
      <c r="Y58" s="42">
        <v>0</v>
      </c>
      <c r="Z58" s="42">
        <v>3</v>
      </c>
      <c r="AA58" s="42">
        <v>1</v>
      </c>
      <c r="AB58" s="42">
        <v>0</v>
      </c>
      <c r="AC58" s="42">
        <v>0</v>
      </c>
      <c r="AD58" s="42">
        <v>0</v>
      </c>
      <c r="AE58" s="42">
        <v>0</v>
      </c>
      <c r="AF58" s="42">
        <v>1</v>
      </c>
      <c r="AG58" s="42">
        <v>0</v>
      </c>
      <c r="AH58" s="42">
        <v>0</v>
      </c>
      <c r="AI58" s="222">
        <v>0</v>
      </c>
      <c r="AJ58" s="41">
        <v>6</v>
      </c>
      <c r="AK58" s="42">
        <v>15</v>
      </c>
      <c r="AL58" s="42">
        <v>7</v>
      </c>
      <c r="AM58" s="42">
        <v>0</v>
      </c>
      <c r="AN58" s="42">
        <v>0</v>
      </c>
      <c r="AO58" s="42">
        <v>0</v>
      </c>
      <c r="AP58" s="42">
        <v>0</v>
      </c>
      <c r="AQ58" s="42">
        <v>0</v>
      </c>
      <c r="AR58" s="42">
        <v>0</v>
      </c>
      <c r="AS58" s="42">
        <v>0</v>
      </c>
      <c r="AT58" s="222">
        <v>0</v>
      </c>
      <c r="AU58" s="112">
        <v>1</v>
      </c>
      <c r="AV58" s="42">
        <v>12</v>
      </c>
      <c r="AW58" s="42">
        <v>1</v>
      </c>
      <c r="AX58" s="42">
        <v>14</v>
      </c>
    </row>
    <row r="59" spans="1:50" s="142" customFormat="1" ht="18" customHeight="1" x14ac:dyDescent="0.15">
      <c r="A59" s="117"/>
      <c r="B59" s="110"/>
      <c r="C59" s="100" t="s">
        <v>123</v>
      </c>
      <c r="D59" s="101" t="s">
        <v>149</v>
      </c>
      <c r="E59" s="102">
        <v>2</v>
      </c>
      <c r="F59" s="41">
        <v>2</v>
      </c>
      <c r="G59" s="161">
        <v>0</v>
      </c>
      <c r="H59" s="41">
        <v>0</v>
      </c>
      <c r="I59" s="42">
        <v>0</v>
      </c>
      <c r="J59" s="42">
        <v>2</v>
      </c>
      <c r="K59" s="42">
        <v>0</v>
      </c>
      <c r="L59" s="222">
        <v>0</v>
      </c>
      <c r="M59" s="112">
        <v>0</v>
      </c>
      <c r="N59" s="42">
        <v>0</v>
      </c>
      <c r="O59" s="42">
        <v>0</v>
      </c>
      <c r="P59" s="42">
        <v>2</v>
      </c>
      <c r="Q59" s="42">
        <v>0</v>
      </c>
      <c r="R59" s="161">
        <v>0</v>
      </c>
      <c r="S59" s="41">
        <v>1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1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222">
        <v>0</v>
      </c>
      <c r="AJ59" s="41">
        <v>0</v>
      </c>
      <c r="AK59" s="42">
        <v>0</v>
      </c>
      <c r="AL59" s="42">
        <v>0</v>
      </c>
      <c r="AM59" s="42">
        <v>0</v>
      </c>
      <c r="AN59" s="42">
        <v>0</v>
      </c>
      <c r="AO59" s="42">
        <v>1</v>
      </c>
      <c r="AP59" s="42">
        <v>0</v>
      </c>
      <c r="AQ59" s="42">
        <v>0</v>
      </c>
      <c r="AR59" s="42">
        <v>0</v>
      </c>
      <c r="AS59" s="42">
        <v>1</v>
      </c>
      <c r="AT59" s="222">
        <v>0</v>
      </c>
      <c r="AU59" s="112">
        <v>0</v>
      </c>
      <c r="AV59" s="42">
        <v>1</v>
      </c>
      <c r="AW59" s="42">
        <v>0</v>
      </c>
      <c r="AX59" s="42">
        <v>1</v>
      </c>
    </row>
    <row r="60" spans="1:50" ht="18" customHeight="1" x14ac:dyDescent="0.15">
      <c r="A60" s="118"/>
      <c r="B60" s="162"/>
      <c r="C60" s="120" t="s">
        <v>65</v>
      </c>
      <c r="D60" s="121" t="s">
        <v>149</v>
      </c>
      <c r="E60" s="122">
        <v>2</v>
      </c>
      <c r="F60" s="123">
        <v>2</v>
      </c>
      <c r="G60" s="132">
        <v>1</v>
      </c>
      <c r="H60" s="123">
        <v>0</v>
      </c>
      <c r="I60" s="131">
        <v>0</v>
      </c>
      <c r="J60" s="131">
        <v>1</v>
      </c>
      <c r="K60" s="131">
        <v>1</v>
      </c>
      <c r="L60" s="213">
        <v>0</v>
      </c>
      <c r="M60" s="126">
        <v>0</v>
      </c>
      <c r="N60" s="131">
        <v>2</v>
      </c>
      <c r="O60" s="131">
        <v>0</v>
      </c>
      <c r="P60" s="131">
        <v>0</v>
      </c>
      <c r="Q60" s="131">
        <v>0</v>
      </c>
      <c r="R60" s="132">
        <v>0</v>
      </c>
      <c r="S60" s="123">
        <v>2</v>
      </c>
      <c r="T60" s="131">
        <v>0</v>
      </c>
      <c r="U60" s="131">
        <v>0</v>
      </c>
      <c r="V60" s="131">
        <v>0</v>
      </c>
      <c r="W60" s="131">
        <v>0</v>
      </c>
      <c r="X60" s="131">
        <v>0</v>
      </c>
      <c r="Y60" s="131">
        <v>0</v>
      </c>
      <c r="Z60" s="131">
        <v>0</v>
      </c>
      <c r="AA60" s="131">
        <v>0</v>
      </c>
      <c r="AB60" s="131">
        <v>0</v>
      </c>
      <c r="AC60" s="131">
        <v>0</v>
      </c>
      <c r="AD60" s="131">
        <v>0</v>
      </c>
      <c r="AE60" s="131">
        <v>0</v>
      </c>
      <c r="AF60" s="131">
        <v>0</v>
      </c>
      <c r="AG60" s="131">
        <v>0</v>
      </c>
      <c r="AH60" s="131">
        <v>0</v>
      </c>
      <c r="AI60" s="213">
        <v>0</v>
      </c>
      <c r="AJ60" s="123">
        <v>0</v>
      </c>
      <c r="AK60" s="131">
        <v>1</v>
      </c>
      <c r="AL60" s="131">
        <v>1</v>
      </c>
      <c r="AM60" s="131">
        <v>0</v>
      </c>
      <c r="AN60" s="131">
        <v>0</v>
      </c>
      <c r="AO60" s="131">
        <v>0</v>
      </c>
      <c r="AP60" s="131">
        <v>0</v>
      </c>
      <c r="AQ60" s="131">
        <v>0</v>
      </c>
      <c r="AR60" s="131">
        <v>0</v>
      </c>
      <c r="AS60" s="131">
        <v>0</v>
      </c>
      <c r="AT60" s="213">
        <v>0</v>
      </c>
      <c r="AU60" s="126">
        <v>0</v>
      </c>
      <c r="AV60" s="131">
        <v>0</v>
      </c>
      <c r="AW60" s="131">
        <v>0</v>
      </c>
      <c r="AX60" s="131">
        <v>2</v>
      </c>
    </row>
    <row r="61" spans="1:50" s="142" customFormat="1" ht="18" customHeight="1" x14ac:dyDescent="0.15">
      <c r="A61" s="133" t="s">
        <v>136</v>
      </c>
      <c r="B61" s="134" t="s">
        <v>155</v>
      </c>
      <c r="C61" s="87"/>
      <c r="D61" s="88"/>
      <c r="E61" s="135">
        <v>474</v>
      </c>
      <c r="F61" s="37">
        <v>475</v>
      </c>
      <c r="G61" s="156">
        <v>272</v>
      </c>
      <c r="H61" s="37">
        <f t="shared" ref="H61:AX61" si="6">SUBTOTAL(109,H62:H69)</f>
        <v>0</v>
      </c>
      <c r="I61" s="38">
        <f t="shared" si="6"/>
        <v>252</v>
      </c>
      <c r="J61" s="38">
        <f t="shared" si="6"/>
        <v>167</v>
      </c>
      <c r="K61" s="38">
        <f t="shared" si="6"/>
        <v>45</v>
      </c>
      <c r="L61" s="221">
        <f t="shared" si="6"/>
        <v>11</v>
      </c>
      <c r="M61" s="90">
        <f t="shared" si="6"/>
        <v>9</v>
      </c>
      <c r="N61" s="38">
        <f t="shared" si="6"/>
        <v>291</v>
      </c>
      <c r="O61" s="38">
        <f t="shared" si="6"/>
        <v>38</v>
      </c>
      <c r="P61" s="38">
        <f t="shared" si="6"/>
        <v>95</v>
      </c>
      <c r="Q61" s="38">
        <f t="shared" si="6"/>
        <v>11</v>
      </c>
      <c r="R61" s="156">
        <f t="shared" si="6"/>
        <v>31</v>
      </c>
      <c r="S61" s="37">
        <f t="shared" si="6"/>
        <v>229</v>
      </c>
      <c r="T61" s="38">
        <f t="shared" si="6"/>
        <v>4</v>
      </c>
      <c r="U61" s="38">
        <f t="shared" si="6"/>
        <v>5</v>
      </c>
      <c r="V61" s="38">
        <f t="shared" si="6"/>
        <v>17</v>
      </c>
      <c r="W61" s="38">
        <f t="shared" si="6"/>
        <v>4</v>
      </c>
      <c r="X61" s="38">
        <f t="shared" si="6"/>
        <v>8</v>
      </c>
      <c r="Y61" s="38">
        <f t="shared" si="6"/>
        <v>4</v>
      </c>
      <c r="Z61" s="38">
        <f t="shared" si="6"/>
        <v>154</v>
      </c>
      <c r="AA61" s="38">
        <f t="shared" si="6"/>
        <v>6</v>
      </c>
      <c r="AB61" s="38">
        <f t="shared" si="6"/>
        <v>8</v>
      </c>
      <c r="AC61" s="38">
        <f t="shared" si="6"/>
        <v>9</v>
      </c>
      <c r="AD61" s="38">
        <f t="shared" si="6"/>
        <v>8</v>
      </c>
      <c r="AE61" s="38">
        <f t="shared" si="6"/>
        <v>6</v>
      </c>
      <c r="AF61" s="38">
        <f t="shared" si="6"/>
        <v>6</v>
      </c>
      <c r="AG61" s="38">
        <f t="shared" si="6"/>
        <v>5</v>
      </c>
      <c r="AH61" s="38">
        <f t="shared" si="6"/>
        <v>1</v>
      </c>
      <c r="AI61" s="221">
        <f t="shared" si="6"/>
        <v>1</v>
      </c>
      <c r="AJ61" s="37">
        <f t="shared" si="6"/>
        <v>32</v>
      </c>
      <c r="AK61" s="38">
        <f t="shared" si="6"/>
        <v>83</v>
      </c>
      <c r="AL61" s="38">
        <f t="shared" si="6"/>
        <v>199</v>
      </c>
      <c r="AM61" s="38">
        <f t="shared" si="6"/>
        <v>136</v>
      </c>
      <c r="AN61" s="38">
        <f t="shared" si="6"/>
        <v>25</v>
      </c>
      <c r="AO61" s="38">
        <f t="shared" si="6"/>
        <v>0</v>
      </c>
      <c r="AP61" s="38">
        <f t="shared" si="6"/>
        <v>0</v>
      </c>
      <c r="AQ61" s="38">
        <f t="shared" si="6"/>
        <v>0</v>
      </c>
      <c r="AR61" s="38">
        <f t="shared" si="6"/>
        <v>0</v>
      </c>
      <c r="AS61" s="38">
        <f t="shared" si="6"/>
        <v>0</v>
      </c>
      <c r="AT61" s="221">
        <f t="shared" si="6"/>
        <v>0</v>
      </c>
      <c r="AU61" s="90">
        <f t="shared" si="6"/>
        <v>3</v>
      </c>
      <c r="AV61" s="38">
        <f t="shared" si="6"/>
        <v>258</v>
      </c>
      <c r="AW61" s="38">
        <f t="shared" si="6"/>
        <v>2</v>
      </c>
      <c r="AX61" s="38">
        <f t="shared" si="6"/>
        <v>212</v>
      </c>
    </row>
    <row r="62" spans="1:50" ht="18" customHeight="1" x14ac:dyDescent="0.15">
      <c r="A62" s="117"/>
      <c r="B62" s="115" t="s">
        <v>141</v>
      </c>
      <c r="C62" s="100" t="s">
        <v>145</v>
      </c>
      <c r="D62" s="101" t="s">
        <v>149</v>
      </c>
      <c r="E62" s="102">
        <v>3</v>
      </c>
      <c r="F62" s="41">
        <v>3</v>
      </c>
      <c r="G62" s="161">
        <v>0</v>
      </c>
      <c r="H62" s="41">
        <v>0</v>
      </c>
      <c r="I62" s="42">
        <v>1</v>
      </c>
      <c r="J62" s="42">
        <v>2</v>
      </c>
      <c r="K62" s="42">
        <v>0</v>
      </c>
      <c r="L62" s="222">
        <v>0</v>
      </c>
      <c r="M62" s="112">
        <v>0</v>
      </c>
      <c r="N62" s="42">
        <v>2</v>
      </c>
      <c r="O62" s="42">
        <v>0</v>
      </c>
      <c r="P62" s="42">
        <v>1</v>
      </c>
      <c r="Q62" s="42">
        <v>0</v>
      </c>
      <c r="R62" s="161">
        <v>0</v>
      </c>
      <c r="S62" s="41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3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222">
        <v>0</v>
      </c>
      <c r="AJ62" s="41">
        <v>0</v>
      </c>
      <c r="AK62" s="42">
        <v>0</v>
      </c>
      <c r="AL62" s="42">
        <v>0</v>
      </c>
      <c r="AM62" s="42">
        <v>0</v>
      </c>
      <c r="AN62" s="42">
        <v>3</v>
      </c>
      <c r="AO62" s="42">
        <v>0</v>
      </c>
      <c r="AP62" s="42">
        <v>0</v>
      </c>
      <c r="AQ62" s="42">
        <v>0</v>
      </c>
      <c r="AR62" s="42">
        <v>0</v>
      </c>
      <c r="AS62" s="42">
        <v>0</v>
      </c>
      <c r="AT62" s="222">
        <v>0</v>
      </c>
      <c r="AU62" s="112">
        <v>0</v>
      </c>
      <c r="AV62" s="42">
        <v>1</v>
      </c>
      <c r="AW62" s="42">
        <v>0</v>
      </c>
      <c r="AX62" s="42">
        <v>2</v>
      </c>
    </row>
    <row r="63" spans="1:50" s="142" customFormat="1" ht="18" customHeight="1" x14ac:dyDescent="0.15">
      <c r="A63" s="117"/>
      <c r="B63" s="99" t="s">
        <v>142</v>
      </c>
      <c r="C63" s="100" t="s">
        <v>156</v>
      </c>
      <c r="D63" s="101" t="s">
        <v>149</v>
      </c>
      <c r="E63" s="102">
        <v>17</v>
      </c>
      <c r="F63" s="41">
        <v>17</v>
      </c>
      <c r="G63" s="161">
        <v>15</v>
      </c>
      <c r="H63" s="41">
        <v>0</v>
      </c>
      <c r="I63" s="42">
        <v>9</v>
      </c>
      <c r="J63" s="42">
        <v>8</v>
      </c>
      <c r="K63" s="42">
        <v>0</v>
      </c>
      <c r="L63" s="222">
        <v>0</v>
      </c>
      <c r="M63" s="112">
        <v>0</v>
      </c>
      <c r="N63" s="42">
        <v>12</v>
      </c>
      <c r="O63" s="42">
        <v>0</v>
      </c>
      <c r="P63" s="42">
        <v>5</v>
      </c>
      <c r="Q63" s="42">
        <v>0</v>
      </c>
      <c r="R63" s="161">
        <v>0</v>
      </c>
      <c r="S63" s="41">
        <v>6</v>
      </c>
      <c r="T63" s="42">
        <v>0</v>
      </c>
      <c r="U63" s="42">
        <v>0</v>
      </c>
      <c r="V63" s="42">
        <v>0</v>
      </c>
      <c r="W63" s="42">
        <v>0</v>
      </c>
      <c r="X63" s="42">
        <v>1</v>
      </c>
      <c r="Y63" s="42">
        <v>1</v>
      </c>
      <c r="Z63" s="42">
        <v>5</v>
      </c>
      <c r="AA63" s="42">
        <v>0</v>
      </c>
      <c r="AB63" s="42">
        <v>0</v>
      </c>
      <c r="AC63" s="42">
        <v>1</v>
      </c>
      <c r="AD63" s="42">
        <v>0</v>
      </c>
      <c r="AE63" s="42">
        <v>0</v>
      </c>
      <c r="AF63" s="42">
        <v>2</v>
      </c>
      <c r="AG63" s="42">
        <v>0</v>
      </c>
      <c r="AH63" s="42">
        <v>0</v>
      </c>
      <c r="AI63" s="222">
        <v>1</v>
      </c>
      <c r="AJ63" s="41">
        <v>0</v>
      </c>
      <c r="AK63" s="42">
        <v>3</v>
      </c>
      <c r="AL63" s="42">
        <v>13</v>
      </c>
      <c r="AM63" s="42">
        <v>1</v>
      </c>
      <c r="AN63" s="42">
        <v>0</v>
      </c>
      <c r="AO63" s="42">
        <v>0</v>
      </c>
      <c r="AP63" s="42">
        <v>0</v>
      </c>
      <c r="AQ63" s="42">
        <v>0</v>
      </c>
      <c r="AR63" s="42">
        <v>0</v>
      </c>
      <c r="AS63" s="42">
        <v>0</v>
      </c>
      <c r="AT63" s="222">
        <v>0</v>
      </c>
      <c r="AU63" s="112">
        <v>0</v>
      </c>
      <c r="AV63" s="42">
        <v>9</v>
      </c>
      <c r="AW63" s="42">
        <v>1</v>
      </c>
      <c r="AX63" s="42">
        <v>7</v>
      </c>
    </row>
    <row r="64" spans="1:50" ht="18" customHeight="1" x14ac:dyDescent="0.15">
      <c r="A64" s="117"/>
      <c r="B64" s="110"/>
      <c r="C64" s="100" t="s">
        <v>157</v>
      </c>
      <c r="D64" s="101" t="s">
        <v>149</v>
      </c>
      <c r="E64" s="102">
        <v>10</v>
      </c>
      <c r="F64" s="41">
        <v>10</v>
      </c>
      <c r="G64" s="161">
        <v>10</v>
      </c>
      <c r="H64" s="41">
        <v>0</v>
      </c>
      <c r="I64" s="42">
        <v>6</v>
      </c>
      <c r="J64" s="42">
        <v>4</v>
      </c>
      <c r="K64" s="42">
        <v>0</v>
      </c>
      <c r="L64" s="222">
        <v>0</v>
      </c>
      <c r="M64" s="112">
        <v>0</v>
      </c>
      <c r="N64" s="42">
        <v>6</v>
      </c>
      <c r="O64" s="42">
        <v>0</v>
      </c>
      <c r="P64" s="42">
        <v>4</v>
      </c>
      <c r="Q64" s="42">
        <v>0</v>
      </c>
      <c r="R64" s="161">
        <v>0</v>
      </c>
      <c r="S64" s="41">
        <v>4</v>
      </c>
      <c r="T64" s="42">
        <v>1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4</v>
      </c>
      <c r="AA64" s="42">
        <v>0</v>
      </c>
      <c r="AB64" s="42">
        <v>0</v>
      </c>
      <c r="AC64" s="42">
        <v>0</v>
      </c>
      <c r="AD64" s="42">
        <v>0</v>
      </c>
      <c r="AE64" s="42">
        <v>1</v>
      </c>
      <c r="AF64" s="42">
        <v>0</v>
      </c>
      <c r="AG64" s="42">
        <v>0</v>
      </c>
      <c r="AH64" s="42">
        <v>0</v>
      </c>
      <c r="AI64" s="222">
        <v>0</v>
      </c>
      <c r="AJ64" s="41">
        <v>0</v>
      </c>
      <c r="AK64" s="42">
        <v>0</v>
      </c>
      <c r="AL64" s="42">
        <v>10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0</v>
      </c>
      <c r="AS64" s="42">
        <v>0</v>
      </c>
      <c r="AT64" s="222">
        <v>0</v>
      </c>
      <c r="AU64" s="112">
        <v>0</v>
      </c>
      <c r="AV64" s="42">
        <v>9</v>
      </c>
      <c r="AW64" s="42">
        <v>0</v>
      </c>
      <c r="AX64" s="42">
        <v>1</v>
      </c>
    </row>
    <row r="65" spans="1:50" s="142" customFormat="1" ht="18" customHeight="1" x14ac:dyDescent="0.15">
      <c r="A65" s="117"/>
      <c r="B65" s="111"/>
      <c r="C65" s="100" t="s">
        <v>158</v>
      </c>
      <c r="D65" s="101" t="s">
        <v>149</v>
      </c>
      <c r="E65" s="102">
        <v>5</v>
      </c>
      <c r="F65" s="41">
        <v>5</v>
      </c>
      <c r="G65" s="161">
        <v>4</v>
      </c>
      <c r="H65" s="41">
        <v>0</v>
      </c>
      <c r="I65" s="42">
        <v>2</v>
      </c>
      <c r="J65" s="42">
        <v>3</v>
      </c>
      <c r="K65" s="42">
        <v>0</v>
      </c>
      <c r="L65" s="222">
        <v>0</v>
      </c>
      <c r="M65" s="112">
        <v>0</v>
      </c>
      <c r="N65" s="42">
        <v>3</v>
      </c>
      <c r="O65" s="42">
        <v>0</v>
      </c>
      <c r="P65" s="42">
        <v>2</v>
      </c>
      <c r="Q65" s="42">
        <v>0</v>
      </c>
      <c r="R65" s="161">
        <v>0</v>
      </c>
      <c r="S65" s="41">
        <v>0</v>
      </c>
      <c r="T65" s="42">
        <v>0</v>
      </c>
      <c r="U65" s="42">
        <v>1</v>
      </c>
      <c r="V65" s="42">
        <v>0</v>
      </c>
      <c r="W65" s="42">
        <v>0</v>
      </c>
      <c r="X65" s="42">
        <v>0</v>
      </c>
      <c r="Y65" s="42">
        <v>0</v>
      </c>
      <c r="Z65" s="42">
        <v>3</v>
      </c>
      <c r="AA65" s="42">
        <v>0</v>
      </c>
      <c r="AB65" s="42">
        <v>1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222">
        <v>0</v>
      </c>
      <c r="AJ65" s="41">
        <v>0</v>
      </c>
      <c r="AK65" s="42">
        <v>0</v>
      </c>
      <c r="AL65" s="42">
        <v>5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222">
        <v>0</v>
      </c>
      <c r="AU65" s="112">
        <v>0</v>
      </c>
      <c r="AV65" s="42">
        <v>3</v>
      </c>
      <c r="AW65" s="42">
        <v>0</v>
      </c>
      <c r="AX65" s="42">
        <v>2</v>
      </c>
    </row>
    <row r="66" spans="1:50" ht="18" customHeight="1" x14ac:dyDescent="0.15">
      <c r="A66" s="117"/>
      <c r="B66" s="115" t="s">
        <v>135</v>
      </c>
      <c r="C66" s="100" t="s">
        <v>134</v>
      </c>
      <c r="D66" s="101" t="s">
        <v>217</v>
      </c>
      <c r="E66" s="102">
        <v>209</v>
      </c>
      <c r="F66" s="41">
        <v>213</v>
      </c>
      <c r="G66" s="161">
        <v>208</v>
      </c>
      <c r="H66" s="41">
        <v>0</v>
      </c>
      <c r="I66" s="42">
        <v>130</v>
      </c>
      <c r="J66" s="42">
        <v>73</v>
      </c>
      <c r="K66" s="42">
        <v>8</v>
      </c>
      <c r="L66" s="222">
        <v>2</v>
      </c>
      <c r="M66" s="112">
        <v>5</v>
      </c>
      <c r="N66" s="42">
        <v>173</v>
      </c>
      <c r="O66" s="42">
        <v>1</v>
      </c>
      <c r="P66" s="42">
        <v>34</v>
      </c>
      <c r="Q66" s="42">
        <v>0</v>
      </c>
      <c r="R66" s="161">
        <v>0</v>
      </c>
      <c r="S66" s="41">
        <v>129</v>
      </c>
      <c r="T66" s="42">
        <v>2</v>
      </c>
      <c r="U66" s="42">
        <v>1</v>
      </c>
      <c r="V66" s="42">
        <v>3</v>
      </c>
      <c r="W66" s="42">
        <v>4</v>
      </c>
      <c r="X66" s="42">
        <v>4</v>
      </c>
      <c r="Y66" s="42">
        <v>2</v>
      </c>
      <c r="Z66" s="42">
        <v>43</v>
      </c>
      <c r="AA66" s="42">
        <v>6</v>
      </c>
      <c r="AB66" s="42">
        <v>2</v>
      </c>
      <c r="AC66" s="42">
        <v>2</v>
      </c>
      <c r="AD66" s="42">
        <v>6</v>
      </c>
      <c r="AE66" s="42">
        <v>1</v>
      </c>
      <c r="AF66" s="42">
        <v>2</v>
      </c>
      <c r="AG66" s="42">
        <v>5</v>
      </c>
      <c r="AH66" s="42">
        <v>1</v>
      </c>
      <c r="AI66" s="222">
        <v>0</v>
      </c>
      <c r="AJ66" s="41">
        <v>1</v>
      </c>
      <c r="AK66" s="42">
        <v>36</v>
      </c>
      <c r="AL66" s="42">
        <v>108</v>
      </c>
      <c r="AM66" s="42">
        <v>68</v>
      </c>
      <c r="AN66" s="42">
        <v>0</v>
      </c>
      <c r="AO66" s="42">
        <v>0</v>
      </c>
      <c r="AP66" s="42">
        <v>0</v>
      </c>
      <c r="AQ66" s="42">
        <v>0</v>
      </c>
      <c r="AR66" s="42">
        <v>0</v>
      </c>
      <c r="AS66" s="42">
        <v>0</v>
      </c>
      <c r="AT66" s="222">
        <v>0</v>
      </c>
      <c r="AU66" s="112">
        <v>3</v>
      </c>
      <c r="AV66" s="42">
        <v>136</v>
      </c>
      <c r="AW66" s="42">
        <v>0</v>
      </c>
      <c r="AX66" s="42">
        <v>74</v>
      </c>
    </row>
    <row r="67" spans="1:50" s="142" customFormat="1" ht="18" customHeight="1" x14ac:dyDescent="0.15">
      <c r="A67" s="117"/>
      <c r="B67" s="99" t="s">
        <v>130</v>
      </c>
      <c r="C67" s="100" t="s">
        <v>146</v>
      </c>
      <c r="D67" s="101" t="s">
        <v>149</v>
      </c>
      <c r="E67" s="102">
        <v>55</v>
      </c>
      <c r="F67" s="41">
        <v>55</v>
      </c>
      <c r="G67" s="161">
        <v>35</v>
      </c>
      <c r="H67" s="41">
        <v>0</v>
      </c>
      <c r="I67" s="42">
        <v>44</v>
      </c>
      <c r="J67" s="42">
        <v>10</v>
      </c>
      <c r="K67" s="42">
        <v>1</v>
      </c>
      <c r="L67" s="222">
        <v>0</v>
      </c>
      <c r="M67" s="112">
        <v>1</v>
      </c>
      <c r="N67" s="42">
        <v>33</v>
      </c>
      <c r="O67" s="42">
        <v>7</v>
      </c>
      <c r="P67" s="42">
        <v>14</v>
      </c>
      <c r="Q67" s="42">
        <v>0</v>
      </c>
      <c r="R67" s="161">
        <v>0</v>
      </c>
      <c r="S67" s="41">
        <v>27</v>
      </c>
      <c r="T67" s="42">
        <v>0</v>
      </c>
      <c r="U67" s="42">
        <v>0</v>
      </c>
      <c r="V67" s="42">
        <v>2</v>
      </c>
      <c r="W67" s="42">
        <v>0</v>
      </c>
      <c r="X67" s="42">
        <v>1</v>
      </c>
      <c r="Y67" s="42">
        <v>1</v>
      </c>
      <c r="Z67" s="42">
        <v>20</v>
      </c>
      <c r="AA67" s="42">
        <v>0</v>
      </c>
      <c r="AB67" s="42">
        <v>1</v>
      </c>
      <c r="AC67" s="42">
        <v>1</v>
      </c>
      <c r="AD67" s="42">
        <v>0</v>
      </c>
      <c r="AE67" s="42">
        <v>2</v>
      </c>
      <c r="AF67" s="42">
        <v>0</v>
      </c>
      <c r="AG67" s="42">
        <v>0</v>
      </c>
      <c r="AH67" s="42">
        <v>0</v>
      </c>
      <c r="AI67" s="222">
        <v>0</v>
      </c>
      <c r="AJ67" s="41">
        <v>0</v>
      </c>
      <c r="AK67" s="42">
        <v>3</v>
      </c>
      <c r="AL67" s="42">
        <v>13</v>
      </c>
      <c r="AM67" s="42">
        <v>26</v>
      </c>
      <c r="AN67" s="42">
        <v>13</v>
      </c>
      <c r="AO67" s="42">
        <v>0</v>
      </c>
      <c r="AP67" s="42">
        <v>0</v>
      </c>
      <c r="AQ67" s="42">
        <v>0</v>
      </c>
      <c r="AR67" s="42">
        <v>0</v>
      </c>
      <c r="AS67" s="42">
        <v>0</v>
      </c>
      <c r="AT67" s="222">
        <v>0</v>
      </c>
      <c r="AU67" s="112">
        <v>0</v>
      </c>
      <c r="AV67" s="42">
        <v>27</v>
      </c>
      <c r="AW67" s="42">
        <v>0</v>
      </c>
      <c r="AX67" s="42">
        <v>28</v>
      </c>
    </row>
    <row r="68" spans="1:50" ht="18" customHeight="1" x14ac:dyDescent="0.15">
      <c r="A68" s="117"/>
      <c r="B68" s="111"/>
      <c r="C68" s="100" t="s">
        <v>147</v>
      </c>
      <c r="D68" s="101" t="s">
        <v>149</v>
      </c>
      <c r="E68" s="102">
        <v>3</v>
      </c>
      <c r="F68" s="41">
        <v>0</v>
      </c>
      <c r="G68" s="161">
        <v>0</v>
      </c>
      <c r="H68" s="41">
        <v>0</v>
      </c>
      <c r="I68" s="42">
        <v>0</v>
      </c>
      <c r="J68" s="42">
        <v>0</v>
      </c>
      <c r="K68" s="42">
        <v>0</v>
      </c>
      <c r="L68" s="222">
        <v>0</v>
      </c>
      <c r="M68" s="112">
        <v>0</v>
      </c>
      <c r="N68" s="42">
        <v>0</v>
      </c>
      <c r="O68" s="42">
        <v>0</v>
      </c>
      <c r="P68" s="42">
        <v>0</v>
      </c>
      <c r="Q68" s="42">
        <v>0</v>
      </c>
      <c r="R68" s="161">
        <v>0</v>
      </c>
      <c r="S68" s="41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222">
        <v>0</v>
      </c>
      <c r="AJ68" s="41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0</v>
      </c>
      <c r="AS68" s="42">
        <v>0</v>
      </c>
      <c r="AT68" s="222">
        <v>0</v>
      </c>
      <c r="AU68" s="112">
        <v>0</v>
      </c>
      <c r="AV68" s="42">
        <v>0</v>
      </c>
      <c r="AW68" s="42">
        <v>0</v>
      </c>
      <c r="AX68" s="42">
        <v>0</v>
      </c>
    </row>
    <row r="69" spans="1:50" s="142" customFormat="1" ht="18" customHeight="1" thickBot="1" x14ac:dyDescent="0.2">
      <c r="A69" s="163"/>
      <c r="B69" s="164" t="s">
        <v>143</v>
      </c>
      <c r="C69" s="165" t="s">
        <v>148</v>
      </c>
      <c r="D69" s="166" t="s">
        <v>149</v>
      </c>
      <c r="E69" s="167">
        <v>172</v>
      </c>
      <c r="F69" s="168">
        <v>172</v>
      </c>
      <c r="G69" s="177">
        <v>0</v>
      </c>
      <c r="H69" s="168">
        <v>0</v>
      </c>
      <c r="I69" s="176">
        <v>60</v>
      </c>
      <c r="J69" s="176">
        <v>67</v>
      </c>
      <c r="K69" s="176">
        <v>36</v>
      </c>
      <c r="L69" s="223">
        <v>9</v>
      </c>
      <c r="M69" s="171">
        <v>3</v>
      </c>
      <c r="N69" s="176">
        <v>62</v>
      </c>
      <c r="O69" s="176">
        <v>30</v>
      </c>
      <c r="P69" s="176">
        <v>35</v>
      </c>
      <c r="Q69" s="176">
        <v>11</v>
      </c>
      <c r="R69" s="177">
        <v>31</v>
      </c>
      <c r="S69" s="168">
        <v>63</v>
      </c>
      <c r="T69" s="176">
        <v>1</v>
      </c>
      <c r="U69" s="176">
        <v>3</v>
      </c>
      <c r="V69" s="176">
        <v>12</v>
      </c>
      <c r="W69" s="176">
        <v>0</v>
      </c>
      <c r="X69" s="176">
        <v>2</v>
      </c>
      <c r="Y69" s="176">
        <v>0</v>
      </c>
      <c r="Z69" s="176">
        <v>76</v>
      </c>
      <c r="AA69" s="176">
        <v>0</v>
      </c>
      <c r="AB69" s="176">
        <v>4</v>
      </c>
      <c r="AC69" s="176">
        <v>5</v>
      </c>
      <c r="AD69" s="176">
        <v>2</v>
      </c>
      <c r="AE69" s="176">
        <v>2</v>
      </c>
      <c r="AF69" s="176">
        <v>2</v>
      </c>
      <c r="AG69" s="176">
        <v>0</v>
      </c>
      <c r="AH69" s="176">
        <v>0</v>
      </c>
      <c r="AI69" s="223">
        <v>0</v>
      </c>
      <c r="AJ69" s="168">
        <v>31</v>
      </c>
      <c r="AK69" s="176">
        <v>41</v>
      </c>
      <c r="AL69" s="176">
        <v>50</v>
      </c>
      <c r="AM69" s="176">
        <v>41</v>
      </c>
      <c r="AN69" s="176">
        <v>9</v>
      </c>
      <c r="AO69" s="176">
        <v>0</v>
      </c>
      <c r="AP69" s="176">
        <v>0</v>
      </c>
      <c r="AQ69" s="176">
        <v>0</v>
      </c>
      <c r="AR69" s="176">
        <v>0</v>
      </c>
      <c r="AS69" s="176">
        <v>0</v>
      </c>
      <c r="AT69" s="223">
        <v>0</v>
      </c>
      <c r="AU69" s="171">
        <v>0</v>
      </c>
      <c r="AV69" s="176">
        <v>73</v>
      </c>
      <c r="AW69" s="176">
        <v>1</v>
      </c>
      <c r="AX69" s="176">
        <v>98</v>
      </c>
    </row>
  </sheetData>
  <mergeCells count="8">
    <mergeCell ref="AJ3:AT3"/>
    <mergeCell ref="AU3:AX3"/>
    <mergeCell ref="A3:A4"/>
    <mergeCell ref="B3:D3"/>
    <mergeCell ref="E3:E4"/>
    <mergeCell ref="H3:L3"/>
    <mergeCell ref="M3:R3"/>
    <mergeCell ref="S3:AI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scale="52" fitToHeight="0" orientation="landscape" r:id="rId1"/>
  <headerFooter>
    <oddFooter>&amp;L2019년도 서울특별시 지방공무원 제2회 공개경쟁 및 경력경쟁 임용시험&amp;C&amp;P/&amp;N&amp;R&amp;G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현황</vt:lpstr>
      <vt:lpstr>최종합격</vt:lpstr>
      <vt:lpstr>최종합격!Print_Area</vt:lpstr>
      <vt:lpstr>현황!Print_Area</vt:lpstr>
      <vt:lpstr>최종합격!Print_Titles</vt:lpstr>
      <vt:lpstr>현황!Print_Titles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Windows 사용자</cp:lastModifiedBy>
  <cp:lastPrinted>2019-12-31T04:19:48Z</cp:lastPrinted>
  <dcterms:created xsi:type="dcterms:W3CDTF">2017-12-16T00:08:12Z</dcterms:created>
  <dcterms:modified xsi:type="dcterms:W3CDTF">2019-12-31T04:56:01Z</dcterms:modified>
</cp:coreProperties>
</file>