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53222"/>
  <mc:AlternateContent xmlns:mc="http://schemas.openxmlformats.org/markup-compatibility/2006">
    <mc:Choice Requires="x15">
      <x15ac:absPath xmlns:x15ac="http://schemas.microsoft.com/office/spreadsheetml/2010/11/ac" url="C:\Users\user1\Desktop\공채\♣2019 지방직 임용\7-1 응시현황\"/>
    </mc:Choice>
  </mc:AlternateContent>
  <bookViews>
    <workbookView xWindow="0" yWindow="0" windowWidth="28800" windowHeight="12390"/>
  </bookViews>
  <sheets>
    <sheet name="Sheet0" sheetId="1" r:id="rId1"/>
  </sheets>
  <definedNames>
    <definedName name="_xlnm._FilterDatabase" localSheetId="0" hidden="1">Sheet0!$B$2:$G$307</definedName>
    <definedName name="_xlnm.Print_Area" localSheetId="0">Sheet0!$A$1:$G$307</definedName>
    <definedName name="_xlnm.Print_Titles" localSheetId="0">Sheet0!$2:$2</definedName>
  </definedNames>
  <calcPr calcId="162913"/>
</workbook>
</file>

<file path=xl/calcChain.xml><?xml version="1.0" encoding="utf-8"?>
<calcChain xmlns="http://schemas.openxmlformats.org/spreadsheetml/2006/main">
  <c r="G276" i="1" l="1"/>
  <c r="E73" i="1"/>
  <c r="G73" i="1" s="1"/>
  <c r="F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E294" i="1" l="1"/>
  <c r="E278" i="1"/>
  <c r="E276" i="1"/>
  <c r="E224" i="1"/>
  <c r="E208" i="1"/>
  <c r="E206" i="1"/>
  <c r="E199" i="1"/>
  <c r="E180" i="1"/>
  <c r="E160" i="1"/>
  <c r="E110" i="1"/>
  <c r="E108" i="1"/>
  <c r="E91" i="1"/>
  <c r="E89" i="1"/>
  <c r="E55" i="1"/>
  <c r="E18" i="1"/>
  <c r="E4" i="1"/>
  <c r="E201" i="1" l="1"/>
  <c r="D201" i="1"/>
  <c r="E280" i="1"/>
  <c r="D280" i="1"/>
  <c r="D296" i="1"/>
  <c r="E296" i="1"/>
  <c r="E261" i="1"/>
  <c r="D261" i="1"/>
  <c r="E255" i="1"/>
  <c r="D255" i="1"/>
  <c r="E210" i="1"/>
  <c r="D210" i="1"/>
  <c r="D222" i="1"/>
  <c r="E222" i="1"/>
  <c r="E162" i="1"/>
  <c r="D162" i="1"/>
  <c r="D176" i="1"/>
  <c r="E176" i="1"/>
  <c r="D182" i="1"/>
  <c r="E182" i="1"/>
  <c r="E190" i="1"/>
  <c r="D190" i="1"/>
  <c r="E157" i="1"/>
  <c r="D157" i="1"/>
  <c r="D4" i="1"/>
  <c r="E299" i="1" l="1"/>
  <c r="D299" i="1"/>
  <c r="E239" i="1"/>
  <c r="D239" i="1"/>
  <c r="E228" i="1"/>
  <c r="D228" i="1"/>
  <c r="E226" i="1"/>
  <c r="D226" i="1"/>
  <c r="E151" i="1"/>
  <c r="D151" i="1"/>
  <c r="E140" i="1"/>
  <c r="D140" i="1"/>
  <c r="E129" i="1"/>
  <c r="D129" i="1"/>
  <c r="E121" i="1"/>
  <c r="D121" i="1"/>
  <c r="E112" i="1"/>
  <c r="D112" i="1"/>
  <c r="E93" i="1"/>
  <c r="D93" i="1"/>
  <c r="E57" i="1" l="1"/>
  <c r="D57" i="1"/>
  <c r="E42" i="1"/>
  <c r="D42" i="1"/>
  <c r="E27" i="1"/>
  <c r="D27" i="1"/>
  <c r="E20" i="1"/>
  <c r="D20" i="1"/>
  <c r="E3" i="1" l="1"/>
  <c r="G3" i="1" s="1"/>
  <c r="D3" i="1"/>
</calcChain>
</file>

<file path=xl/sharedStrings.xml><?xml version="1.0" encoding="utf-8"?>
<sst xmlns="http://schemas.openxmlformats.org/spreadsheetml/2006/main" count="357" uniqueCount="95">
  <si>
    <t>임용기관</t>
  </si>
  <si>
    <t>선발
예정인원</t>
  </si>
  <si>
    <t>간호8급(간호)</t>
  </si>
  <si>
    <t>전주시</t>
  </si>
  <si>
    <t>군산시</t>
  </si>
  <si>
    <t>익산시</t>
  </si>
  <si>
    <t>정읍시</t>
  </si>
  <si>
    <t>남원시</t>
  </si>
  <si>
    <t>김제시</t>
  </si>
  <si>
    <t>진안군</t>
  </si>
  <si>
    <t>무주군</t>
  </si>
  <si>
    <t>장수군</t>
  </si>
  <si>
    <t>임실군</t>
  </si>
  <si>
    <t>순창군</t>
  </si>
  <si>
    <t>고창군</t>
  </si>
  <si>
    <t>부안군</t>
  </si>
  <si>
    <t>완주군</t>
  </si>
  <si>
    <t>사회복지9급(사회복지)</t>
  </si>
  <si>
    <t>전라북도</t>
  </si>
  <si>
    <t>세무9급(지방세)</t>
  </si>
  <si>
    <t>전산9급(전산)</t>
  </si>
  <si>
    <t>사서9급(사서)</t>
  </si>
  <si>
    <t>공업9급(일반전기)</t>
  </si>
  <si>
    <t>공업9급(일반화공)</t>
  </si>
  <si>
    <t>공업9급(농업기계)</t>
  </si>
  <si>
    <t>농업9급(일반농업)</t>
  </si>
  <si>
    <t>농업9급(축산)</t>
  </si>
  <si>
    <t>녹지9급(산림자원)</t>
  </si>
  <si>
    <t>보건9급(보건)</t>
  </si>
  <si>
    <t>보건9급(방역)</t>
  </si>
  <si>
    <t>식품위생9급(식품위생)</t>
  </si>
  <si>
    <t>환경9급(일반환경)</t>
  </si>
  <si>
    <t>시설9급(일반토목)</t>
  </si>
  <si>
    <t>시설9급(건축)</t>
  </si>
  <si>
    <t>시설9급(도시계획)</t>
  </si>
  <si>
    <t>방재안전9급(방재안전)</t>
  </si>
  <si>
    <t>직렬명</t>
    <phoneticPr fontId="2" type="noConversion"/>
  </si>
  <si>
    <t>소계</t>
    <phoneticPr fontId="2" type="noConversion"/>
  </si>
  <si>
    <t>소계</t>
    <phoneticPr fontId="2" type="noConversion"/>
  </si>
  <si>
    <t>총계</t>
    <phoneticPr fontId="2" type="noConversion"/>
  </si>
  <si>
    <t>접수인원</t>
    <phoneticPr fontId="2" type="noConversion"/>
  </si>
  <si>
    <t>간호8급(간호):장애인</t>
    <phoneticPr fontId="2" type="noConversion"/>
  </si>
  <si>
    <t>군산시</t>
    <phoneticPr fontId="2" type="noConversion"/>
  </si>
  <si>
    <t>익산시</t>
    <phoneticPr fontId="2" type="noConversion"/>
  </si>
  <si>
    <t>남원시</t>
    <phoneticPr fontId="2" type="noConversion"/>
  </si>
  <si>
    <t>김제시</t>
    <phoneticPr fontId="2" type="noConversion"/>
  </si>
  <si>
    <t>완주군</t>
    <phoneticPr fontId="2" type="noConversion"/>
  </si>
  <si>
    <t>진안군</t>
    <phoneticPr fontId="2" type="noConversion"/>
  </si>
  <si>
    <t>무주군</t>
    <phoneticPr fontId="2" type="noConversion"/>
  </si>
  <si>
    <t>진안군</t>
    <phoneticPr fontId="2" type="noConversion"/>
  </si>
  <si>
    <t>정읍시</t>
    <phoneticPr fontId="2" type="noConversion"/>
  </si>
  <si>
    <t>부안군</t>
    <phoneticPr fontId="2" type="noConversion"/>
  </si>
  <si>
    <t>도일괄</t>
    <phoneticPr fontId="2" type="noConversion"/>
  </si>
  <si>
    <t>일반행정9급(일반행정)</t>
    <phoneticPr fontId="2" type="noConversion"/>
  </si>
  <si>
    <t>일반행정9급(기업행정)</t>
    <phoneticPr fontId="2" type="noConversion"/>
  </si>
  <si>
    <t>고창군</t>
    <phoneticPr fontId="2" type="noConversion"/>
  </si>
  <si>
    <t>사회복지9급(사회복지):장애인</t>
    <phoneticPr fontId="2" type="noConversion"/>
  </si>
  <si>
    <t>사회복지9급(사회복지):저소득층</t>
    <phoneticPr fontId="2" type="noConversion"/>
  </si>
  <si>
    <t>일반행정9급(일반행정):저소득층</t>
    <phoneticPr fontId="2" type="noConversion"/>
  </si>
  <si>
    <t>세무9급(지방세):장애인</t>
    <phoneticPr fontId="2" type="noConversion"/>
  </si>
  <si>
    <t>세무9급(지방세):저소득층</t>
    <phoneticPr fontId="2" type="noConversion"/>
  </si>
  <si>
    <t>전라북도</t>
    <phoneticPr fontId="2" type="noConversion"/>
  </si>
  <si>
    <t>전주시</t>
    <phoneticPr fontId="2" type="noConversion"/>
  </si>
  <si>
    <t>군산시</t>
    <phoneticPr fontId="2" type="noConversion"/>
  </si>
  <si>
    <t>김제시</t>
    <phoneticPr fontId="2" type="noConversion"/>
  </si>
  <si>
    <t>장수군</t>
    <phoneticPr fontId="2" type="noConversion"/>
  </si>
  <si>
    <t>익산시</t>
    <phoneticPr fontId="2" type="noConversion"/>
  </si>
  <si>
    <t>남원시</t>
    <phoneticPr fontId="2" type="noConversion"/>
  </si>
  <si>
    <t>임실군</t>
    <phoneticPr fontId="2" type="noConversion"/>
  </si>
  <si>
    <t>순창군</t>
    <phoneticPr fontId="2" type="noConversion"/>
  </si>
  <si>
    <t>완주군</t>
    <phoneticPr fontId="2" type="noConversion"/>
  </si>
  <si>
    <t>무주군</t>
    <phoneticPr fontId="2" type="noConversion"/>
  </si>
  <si>
    <t>공업9급(일반기계)</t>
    <phoneticPr fontId="2" type="noConversion"/>
  </si>
  <si>
    <t>공업9급(일반기계):저소득층</t>
    <phoneticPr fontId="2" type="noConversion"/>
  </si>
  <si>
    <t>공업9급(원자력)</t>
    <phoneticPr fontId="2" type="noConversion"/>
  </si>
  <si>
    <t>녹지9급(조경)</t>
    <phoneticPr fontId="2" type="noConversion"/>
  </si>
  <si>
    <t>해양수산9급(일반수산)</t>
    <phoneticPr fontId="2" type="noConversion"/>
  </si>
  <si>
    <t>해양수산9급(일반해양)</t>
    <phoneticPr fontId="2" type="noConversion"/>
  </si>
  <si>
    <t>해양수산9급(일반해양):저소득층</t>
    <phoneticPr fontId="2" type="noConversion"/>
  </si>
  <si>
    <t>농업9급(일반농업):장애인</t>
    <phoneticPr fontId="2" type="noConversion"/>
  </si>
  <si>
    <t>농업9급(일반농업):저소득층</t>
    <phoneticPr fontId="2" type="noConversion"/>
  </si>
  <si>
    <t>군산시</t>
    <phoneticPr fontId="2" type="noConversion"/>
  </si>
  <si>
    <t>소계</t>
    <phoneticPr fontId="2" type="noConversion"/>
  </si>
  <si>
    <t>시설9급(일반토목):장애인</t>
    <phoneticPr fontId="2" type="noConversion"/>
  </si>
  <si>
    <t>시설9급(일반토목):저소득층</t>
    <phoneticPr fontId="2" type="noConversion"/>
  </si>
  <si>
    <t>시설9급(건축):장애인</t>
    <phoneticPr fontId="2" type="noConversion"/>
  </si>
  <si>
    <t>시설9급(건축):저소득층</t>
    <phoneticPr fontId="2" type="noConversion"/>
  </si>
  <si>
    <t>시설9급(지적)</t>
    <phoneticPr fontId="2" type="noConversion"/>
  </si>
  <si>
    <t>시설9급(지적):저소득층</t>
    <phoneticPr fontId="2" type="noConversion"/>
  </si>
  <si>
    <t>보건9급(보건):장애인</t>
    <phoneticPr fontId="2" type="noConversion"/>
  </si>
  <si>
    <t>보건진료8급(보건진료)</t>
    <phoneticPr fontId="2" type="noConversion"/>
  </si>
  <si>
    <t>응시인원</t>
    <phoneticPr fontId="2" type="noConversion"/>
  </si>
  <si>
    <t>응시율</t>
    <phoneticPr fontId="2" type="noConversion"/>
  </si>
  <si>
    <t>일반행정9급(일반행정):장애인</t>
    <phoneticPr fontId="2" type="noConversion"/>
  </si>
  <si>
    <t>2019년 제3회 지방공무원 공개경쟁임용시험 응시현황(6.15)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</si>
</sst>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7" formatCode="0.0%"/>
  </numFmts>
  <fonts count="8" x14ac:knownFonts="1">
    <font>
      <sz val="11"/>
      <color rgb="FF000000"/>
      <name val="맑은 고딕"/>
      <family val="2"/>
      <scheme val="minor"/>
    </font>
    <font>
      <sz val="18"/>
      <color theme="1"/>
      <name val="HY헤드라인M"/>
      <family val="1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b/>
      <sz val="12"/>
      <color theme="1"/>
      <name val="굴림"/>
      <family val="3"/>
      <charset val="129"/>
    </font>
    <font>
      <sz val="12"/>
      <color theme="1"/>
      <name val="굴림"/>
      <family val="3"/>
      <charset val="129"/>
    </font>
    <font>
      <sz val="11"/>
      <color rgb="FF000000"/>
      <name val="맑은 고딕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EE9F1"/>
      </patternFill>
    </fill>
    <fill>
      <patternFill patternType="solid">
        <fgColor rgb="FFFFFFFF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medium">
        <color auto="1"/>
      </left>
      <right/>
      <top style="hair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4" xfId="0" applyNumberFormat="1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4" fillId="0" borderId="0" xfId="0" applyFont="1" applyBorder="1">
      <alignment vertical="center"/>
    </xf>
    <xf numFmtId="41" fontId="5" fillId="2" borderId="2" xfId="1" applyFont="1" applyFill="1" applyBorder="1" applyAlignment="1">
      <alignment horizontal="center" vertical="center"/>
    </xf>
    <xf numFmtId="41" fontId="5" fillId="5" borderId="9" xfId="1" applyFont="1" applyFill="1" applyBorder="1" applyAlignment="1">
      <alignment horizontal="center" vertical="center"/>
    </xf>
    <xf numFmtId="41" fontId="5" fillId="4" borderId="4" xfId="1" applyFont="1" applyFill="1" applyBorder="1" applyAlignment="1">
      <alignment horizontal="center" vertical="center"/>
    </xf>
    <xf numFmtId="41" fontId="6" fillId="3" borderId="6" xfId="1" applyFont="1" applyFill="1" applyBorder="1" applyAlignment="1">
      <alignment horizontal="center" vertical="center"/>
    </xf>
    <xf numFmtId="41" fontId="6" fillId="3" borderId="4" xfId="1" applyFont="1" applyFill="1" applyBorder="1" applyAlignment="1">
      <alignment horizontal="center" vertical="center"/>
    </xf>
    <xf numFmtId="41" fontId="6" fillId="3" borderId="15" xfId="1" applyFont="1" applyFill="1" applyBorder="1" applyAlignment="1">
      <alignment horizontal="center" vertical="center"/>
    </xf>
    <xf numFmtId="41" fontId="4" fillId="0" borderId="0" xfId="1" applyFont="1">
      <alignment vertical="center"/>
    </xf>
    <xf numFmtId="41" fontId="5" fillId="2" borderId="17" xfId="1" applyFont="1" applyFill="1" applyBorder="1" applyAlignment="1">
      <alignment horizontal="center" vertical="center"/>
    </xf>
    <xf numFmtId="177" fontId="5" fillId="2" borderId="3" xfId="2" applyNumberFormat="1" applyFont="1" applyFill="1" applyBorder="1" applyAlignment="1">
      <alignment horizontal="center" vertical="center"/>
    </xf>
    <xf numFmtId="177" fontId="5" fillId="5" borderId="10" xfId="2" applyNumberFormat="1" applyFont="1" applyFill="1" applyBorder="1" applyAlignment="1">
      <alignment horizontal="center" vertical="center"/>
    </xf>
    <xf numFmtId="177" fontId="4" fillId="0" borderId="0" xfId="2" applyNumberFormat="1" applyFont="1">
      <alignment vertical="center"/>
    </xf>
    <xf numFmtId="177" fontId="5" fillId="4" borderId="18" xfId="2" applyNumberFormat="1" applyFont="1" applyFill="1" applyBorder="1" applyAlignment="1">
      <alignment horizontal="center" vertical="center"/>
    </xf>
    <xf numFmtId="177" fontId="6" fillId="3" borderId="18" xfId="2" applyNumberFormat="1" applyFont="1" applyFill="1" applyBorder="1" applyAlignment="1">
      <alignment horizontal="center" vertical="center"/>
    </xf>
    <xf numFmtId="41" fontId="5" fillId="4" borderId="18" xfId="1" applyFont="1" applyFill="1" applyBorder="1" applyAlignment="1">
      <alignment horizontal="center" vertical="center"/>
    </xf>
    <xf numFmtId="41" fontId="6" fillId="3" borderId="18" xfId="1" applyFont="1" applyFill="1" applyBorder="1" applyAlignment="1">
      <alignment horizontal="center" vertical="center"/>
    </xf>
    <xf numFmtId="177" fontId="6" fillId="3" borderId="19" xfId="2" applyNumberFormat="1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shrinkToFit="1"/>
    </xf>
    <xf numFmtId="0" fontId="4" fillId="0" borderId="0" xfId="0" applyFont="1" applyBorder="1" applyAlignment="1">
      <alignment horizontal="center" vertical="center" shrinkToFit="1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B1:H307"/>
  <sheetViews>
    <sheetView tabSelected="1" view="pageBreakPreview" zoomScaleNormal="100" zoomScaleSheetLayoutView="100" workbookViewId="0">
      <selection activeCell="E2" sqref="E2"/>
    </sheetView>
  </sheetViews>
  <sheetFormatPr defaultRowHeight="16.5" x14ac:dyDescent="0.3"/>
  <cols>
    <col min="1" max="1" width="1.25" style="1" customWidth="1"/>
    <col min="2" max="2" width="36.375" style="1" customWidth="1"/>
    <col min="3" max="3" width="12.5" style="1" customWidth="1"/>
    <col min="4" max="4" width="13.375" style="18" customWidth="1"/>
    <col min="5" max="6" width="14.75" style="18" customWidth="1"/>
    <col min="7" max="7" width="14.75" style="22" customWidth="1"/>
    <col min="8" max="16384" width="9" style="1"/>
  </cols>
  <sheetData>
    <row r="1" spans="2:7" ht="37.5" customHeight="1" thickBot="1" x14ac:dyDescent="0.35">
      <c r="B1" s="38" t="s">
        <v>94</v>
      </c>
      <c r="C1" s="39"/>
      <c r="D1" s="39"/>
      <c r="E1" s="39"/>
      <c r="F1" s="39"/>
      <c r="G1" s="39"/>
    </row>
    <row r="2" spans="2:7" ht="30" customHeight="1" x14ac:dyDescent="0.3">
      <c r="B2" s="2" t="s">
        <v>36</v>
      </c>
      <c r="C2" s="3" t="s">
        <v>0</v>
      </c>
      <c r="D2" s="12" t="s">
        <v>1</v>
      </c>
      <c r="E2" s="12" t="s">
        <v>40</v>
      </c>
      <c r="F2" s="19" t="s">
        <v>91</v>
      </c>
      <c r="G2" s="20" t="s">
        <v>92</v>
      </c>
    </row>
    <row r="3" spans="2:7" ht="30" customHeight="1" x14ac:dyDescent="0.3">
      <c r="B3" s="4" t="s">
        <v>39</v>
      </c>
      <c r="C3" s="5"/>
      <c r="D3" s="13">
        <f>SUMIF(C4:C1019,"소계",D4:D1019)</f>
        <v>1361</v>
      </c>
      <c r="E3" s="13">
        <f>SUMIF(C4:C1019,"소계",E4:E1019)</f>
        <v>12739</v>
      </c>
      <c r="F3" s="13">
        <f>SUMIF(C4:C1019,"소계",F4:F1019)</f>
        <v>9713</v>
      </c>
      <c r="G3" s="21">
        <f>F3/E3</f>
        <v>0.76246173169008558</v>
      </c>
    </row>
    <row r="4" spans="2:7" ht="23.1" customHeight="1" x14ac:dyDescent="0.3">
      <c r="B4" s="28" t="s">
        <v>2</v>
      </c>
      <c r="C4" s="6" t="s">
        <v>37</v>
      </c>
      <c r="D4" s="14">
        <f>SUM(D5:D17)</f>
        <v>77</v>
      </c>
      <c r="E4" s="14">
        <f>SUM(E5:E17)</f>
        <v>830</v>
      </c>
      <c r="F4" s="14">
        <v>678</v>
      </c>
      <c r="G4" s="23">
        <f t="shared" ref="G4:G67" si="0">F4/E4</f>
        <v>0.81686746987951808</v>
      </c>
    </row>
    <row r="5" spans="2:7" ht="23.1" customHeight="1" x14ac:dyDescent="0.3">
      <c r="B5" s="30"/>
      <c r="C5" s="7" t="s">
        <v>62</v>
      </c>
      <c r="D5" s="15">
        <v>18</v>
      </c>
      <c r="E5" s="16">
        <v>287</v>
      </c>
      <c r="F5" s="16">
        <v>235</v>
      </c>
      <c r="G5" s="24">
        <f t="shared" si="0"/>
        <v>0.81881533101045301</v>
      </c>
    </row>
    <row r="6" spans="2:7" ht="23.1" customHeight="1" x14ac:dyDescent="0.3">
      <c r="B6" s="30"/>
      <c r="C6" s="7" t="s">
        <v>42</v>
      </c>
      <c r="D6" s="15">
        <v>13</v>
      </c>
      <c r="E6" s="16">
        <v>140</v>
      </c>
      <c r="F6" s="16">
        <v>114</v>
      </c>
      <c r="G6" s="24">
        <f t="shared" si="0"/>
        <v>0.81428571428571428</v>
      </c>
    </row>
    <row r="7" spans="2:7" ht="23.1" customHeight="1" x14ac:dyDescent="0.3">
      <c r="B7" s="30"/>
      <c r="C7" s="7" t="s">
        <v>43</v>
      </c>
      <c r="D7" s="15">
        <v>5</v>
      </c>
      <c r="E7" s="16">
        <v>61</v>
      </c>
      <c r="F7" s="16">
        <v>48</v>
      </c>
      <c r="G7" s="24">
        <f t="shared" si="0"/>
        <v>0.78688524590163933</v>
      </c>
    </row>
    <row r="8" spans="2:7" ht="23.1" customHeight="1" x14ac:dyDescent="0.3">
      <c r="B8" s="30"/>
      <c r="C8" s="7" t="s">
        <v>50</v>
      </c>
      <c r="D8" s="15">
        <v>1</v>
      </c>
      <c r="E8" s="16">
        <v>24</v>
      </c>
      <c r="F8" s="16">
        <v>19</v>
      </c>
      <c r="G8" s="24">
        <f t="shared" si="0"/>
        <v>0.79166666666666663</v>
      </c>
    </row>
    <row r="9" spans="2:7" ht="23.1" customHeight="1" x14ac:dyDescent="0.3">
      <c r="B9" s="30"/>
      <c r="C9" s="7" t="s">
        <v>44</v>
      </c>
      <c r="D9" s="15">
        <v>10</v>
      </c>
      <c r="E9" s="16">
        <v>83</v>
      </c>
      <c r="F9" s="16">
        <v>69</v>
      </c>
      <c r="G9" s="24">
        <f t="shared" si="0"/>
        <v>0.83132530120481929</v>
      </c>
    </row>
    <row r="10" spans="2:7" ht="23.1" customHeight="1" x14ac:dyDescent="0.3">
      <c r="B10" s="30"/>
      <c r="C10" s="7" t="s">
        <v>45</v>
      </c>
      <c r="D10" s="15">
        <v>8</v>
      </c>
      <c r="E10" s="16">
        <v>77</v>
      </c>
      <c r="F10" s="16">
        <v>68</v>
      </c>
      <c r="G10" s="24">
        <f t="shared" si="0"/>
        <v>0.88311688311688308</v>
      </c>
    </row>
    <row r="11" spans="2:7" ht="23.1" customHeight="1" x14ac:dyDescent="0.3">
      <c r="B11" s="30"/>
      <c r="C11" s="7" t="s">
        <v>46</v>
      </c>
      <c r="D11" s="15">
        <v>3</v>
      </c>
      <c r="E11" s="16">
        <v>24</v>
      </c>
      <c r="F11" s="16">
        <v>21</v>
      </c>
      <c r="G11" s="24">
        <f t="shared" si="0"/>
        <v>0.875</v>
      </c>
    </row>
    <row r="12" spans="2:7" ht="23.1" customHeight="1" x14ac:dyDescent="0.3">
      <c r="B12" s="30"/>
      <c r="C12" s="7" t="s">
        <v>47</v>
      </c>
      <c r="D12" s="15">
        <v>1</v>
      </c>
      <c r="E12" s="16">
        <v>5</v>
      </c>
      <c r="F12" s="16">
        <v>4</v>
      </c>
      <c r="G12" s="24">
        <f t="shared" si="0"/>
        <v>0.8</v>
      </c>
    </row>
    <row r="13" spans="2:7" ht="23.1" customHeight="1" x14ac:dyDescent="0.3">
      <c r="B13" s="30"/>
      <c r="C13" s="7" t="s">
        <v>48</v>
      </c>
      <c r="D13" s="15">
        <v>7</v>
      </c>
      <c r="E13" s="16">
        <v>53</v>
      </c>
      <c r="F13" s="16">
        <v>39</v>
      </c>
      <c r="G13" s="24">
        <f t="shared" si="0"/>
        <v>0.73584905660377353</v>
      </c>
    </row>
    <row r="14" spans="2:7" ht="23.1" customHeight="1" x14ac:dyDescent="0.3">
      <c r="B14" s="30"/>
      <c r="C14" s="7" t="s">
        <v>65</v>
      </c>
      <c r="D14" s="15">
        <v>3</v>
      </c>
      <c r="E14" s="16">
        <v>17</v>
      </c>
      <c r="F14" s="16">
        <v>14</v>
      </c>
      <c r="G14" s="24">
        <f t="shared" si="0"/>
        <v>0.82352941176470584</v>
      </c>
    </row>
    <row r="15" spans="2:7" ht="23.1" customHeight="1" x14ac:dyDescent="0.3">
      <c r="B15" s="30"/>
      <c r="C15" s="7" t="s">
        <v>68</v>
      </c>
      <c r="D15" s="15">
        <v>5</v>
      </c>
      <c r="E15" s="16">
        <v>40</v>
      </c>
      <c r="F15" s="16">
        <v>34</v>
      </c>
      <c r="G15" s="24">
        <f t="shared" si="0"/>
        <v>0.85</v>
      </c>
    </row>
    <row r="16" spans="2:7" ht="23.1" customHeight="1" x14ac:dyDescent="0.3">
      <c r="B16" s="30"/>
      <c r="C16" s="7" t="s">
        <v>69</v>
      </c>
      <c r="D16" s="15">
        <v>2</v>
      </c>
      <c r="E16" s="16">
        <v>12</v>
      </c>
      <c r="F16" s="16">
        <v>7</v>
      </c>
      <c r="G16" s="24">
        <f t="shared" si="0"/>
        <v>0.58333333333333337</v>
      </c>
    </row>
    <row r="17" spans="2:7" ht="23.1" customHeight="1" x14ac:dyDescent="0.3">
      <c r="B17" s="31"/>
      <c r="C17" s="7" t="s">
        <v>51</v>
      </c>
      <c r="D17" s="15">
        <v>1</v>
      </c>
      <c r="E17" s="16">
        <v>7</v>
      </c>
      <c r="F17" s="16">
        <v>6</v>
      </c>
      <c r="G17" s="24">
        <f t="shared" si="0"/>
        <v>0.8571428571428571</v>
      </c>
    </row>
    <row r="18" spans="2:7" ht="23.1" customHeight="1" x14ac:dyDescent="0.3">
      <c r="B18" s="28" t="s">
        <v>41</v>
      </c>
      <c r="C18" s="6" t="s">
        <v>38</v>
      </c>
      <c r="D18" s="14">
        <v>1</v>
      </c>
      <c r="E18" s="14">
        <f>E19</f>
        <v>0</v>
      </c>
      <c r="F18" s="14">
        <v>0</v>
      </c>
      <c r="G18" s="25">
        <v>0</v>
      </c>
    </row>
    <row r="19" spans="2:7" ht="23.1" customHeight="1" x14ac:dyDescent="0.3">
      <c r="B19" s="30"/>
      <c r="C19" s="7" t="s">
        <v>42</v>
      </c>
      <c r="D19" s="15">
        <v>1</v>
      </c>
      <c r="E19" s="15">
        <v>0</v>
      </c>
      <c r="F19" s="16">
        <v>0</v>
      </c>
      <c r="G19" s="26">
        <v>0</v>
      </c>
    </row>
    <row r="20" spans="2:7" ht="23.1" customHeight="1" x14ac:dyDescent="0.3">
      <c r="B20" s="28" t="s">
        <v>90</v>
      </c>
      <c r="C20" s="6" t="s">
        <v>38</v>
      </c>
      <c r="D20" s="14">
        <f>SUM(D21:D26)</f>
        <v>9</v>
      </c>
      <c r="E20" s="14">
        <f>SUM(E21:E26)</f>
        <v>123</v>
      </c>
      <c r="F20" s="14">
        <v>97</v>
      </c>
      <c r="G20" s="23">
        <f t="shared" si="0"/>
        <v>0.78861788617886175</v>
      </c>
    </row>
    <row r="21" spans="2:7" ht="23.1" customHeight="1" x14ac:dyDescent="0.3">
      <c r="B21" s="29"/>
      <c r="C21" s="7" t="s">
        <v>43</v>
      </c>
      <c r="D21" s="15">
        <v>2</v>
      </c>
      <c r="E21" s="16">
        <v>23</v>
      </c>
      <c r="F21" s="16">
        <v>20</v>
      </c>
      <c r="G21" s="24">
        <f t="shared" si="0"/>
        <v>0.86956521739130432</v>
      </c>
    </row>
    <row r="22" spans="2:7" ht="23.1" customHeight="1" x14ac:dyDescent="0.3">
      <c r="B22" s="29"/>
      <c r="C22" s="7" t="s">
        <v>44</v>
      </c>
      <c r="D22" s="15">
        <v>1</v>
      </c>
      <c r="E22" s="16">
        <v>11</v>
      </c>
      <c r="F22" s="16">
        <v>9</v>
      </c>
      <c r="G22" s="24">
        <f t="shared" si="0"/>
        <v>0.81818181818181823</v>
      </c>
    </row>
    <row r="23" spans="2:7" ht="23.1" customHeight="1" x14ac:dyDescent="0.3">
      <c r="B23" s="29"/>
      <c r="C23" s="7" t="s">
        <v>45</v>
      </c>
      <c r="D23" s="15">
        <v>3</v>
      </c>
      <c r="E23" s="16">
        <v>33</v>
      </c>
      <c r="F23" s="16">
        <v>28</v>
      </c>
      <c r="G23" s="24">
        <f t="shared" si="0"/>
        <v>0.84848484848484851</v>
      </c>
    </row>
    <row r="24" spans="2:7" ht="23.1" customHeight="1" x14ac:dyDescent="0.3">
      <c r="B24" s="29"/>
      <c r="C24" s="7" t="s">
        <v>46</v>
      </c>
      <c r="D24" s="15">
        <v>1</v>
      </c>
      <c r="E24" s="16">
        <v>26</v>
      </c>
      <c r="F24" s="16">
        <v>18</v>
      </c>
      <c r="G24" s="24">
        <f t="shared" si="0"/>
        <v>0.69230769230769229</v>
      </c>
    </row>
    <row r="25" spans="2:7" ht="23.1" customHeight="1" x14ac:dyDescent="0.3">
      <c r="B25" s="29"/>
      <c r="C25" s="7" t="s">
        <v>47</v>
      </c>
      <c r="D25" s="15">
        <v>1</v>
      </c>
      <c r="E25" s="16">
        <v>11</v>
      </c>
      <c r="F25" s="16">
        <v>7</v>
      </c>
      <c r="G25" s="24">
        <f t="shared" si="0"/>
        <v>0.63636363636363635</v>
      </c>
    </row>
    <row r="26" spans="2:7" ht="23.1" customHeight="1" x14ac:dyDescent="0.3">
      <c r="B26" s="32"/>
      <c r="C26" s="7" t="s">
        <v>48</v>
      </c>
      <c r="D26" s="15">
        <v>1</v>
      </c>
      <c r="E26" s="16">
        <v>19</v>
      </c>
      <c r="F26" s="16">
        <v>15</v>
      </c>
      <c r="G26" s="24">
        <f t="shared" si="0"/>
        <v>0.78947368421052633</v>
      </c>
    </row>
    <row r="27" spans="2:7" ht="23.1" customHeight="1" x14ac:dyDescent="0.3">
      <c r="B27" s="28" t="s">
        <v>17</v>
      </c>
      <c r="C27" s="6" t="s">
        <v>37</v>
      </c>
      <c r="D27" s="14">
        <f>SUM(D28:D41)</f>
        <v>154</v>
      </c>
      <c r="E27" s="14">
        <f>SUM(E28:E41)</f>
        <v>1133</v>
      </c>
      <c r="F27" s="14">
        <v>915</v>
      </c>
      <c r="G27" s="23">
        <f t="shared" si="0"/>
        <v>0.8075904677846425</v>
      </c>
    </row>
    <row r="28" spans="2:7" ht="23.1" customHeight="1" x14ac:dyDescent="0.3">
      <c r="B28" s="29"/>
      <c r="C28" s="8" t="s">
        <v>3</v>
      </c>
      <c r="D28" s="15">
        <v>27</v>
      </c>
      <c r="E28" s="16">
        <v>269</v>
      </c>
      <c r="F28" s="16">
        <v>221</v>
      </c>
      <c r="G28" s="24">
        <f t="shared" si="0"/>
        <v>0.82156133828996281</v>
      </c>
    </row>
    <row r="29" spans="2:7" ht="23.1" customHeight="1" x14ac:dyDescent="0.3">
      <c r="B29" s="29"/>
      <c r="C29" s="8" t="s">
        <v>4</v>
      </c>
      <c r="D29" s="15">
        <v>25</v>
      </c>
      <c r="E29" s="16">
        <v>141</v>
      </c>
      <c r="F29" s="16">
        <v>117</v>
      </c>
      <c r="G29" s="24">
        <f t="shared" si="0"/>
        <v>0.82978723404255317</v>
      </c>
    </row>
    <row r="30" spans="2:7" ht="23.1" customHeight="1" x14ac:dyDescent="0.3">
      <c r="B30" s="29"/>
      <c r="C30" s="8" t="s">
        <v>5</v>
      </c>
      <c r="D30" s="15">
        <v>27</v>
      </c>
      <c r="E30" s="16">
        <v>192</v>
      </c>
      <c r="F30" s="16">
        <v>156</v>
      </c>
      <c r="G30" s="24">
        <f t="shared" si="0"/>
        <v>0.8125</v>
      </c>
    </row>
    <row r="31" spans="2:7" ht="23.1" customHeight="1" x14ac:dyDescent="0.3">
      <c r="B31" s="29"/>
      <c r="C31" s="8" t="s">
        <v>6</v>
      </c>
      <c r="D31" s="15">
        <v>7</v>
      </c>
      <c r="E31" s="16">
        <v>56</v>
      </c>
      <c r="F31" s="16">
        <v>43</v>
      </c>
      <c r="G31" s="24">
        <f t="shared" si="0"/>
        <v>0.7678571428571429</v>
      </c>
    </row>
    <row r="32" spans="2:7" ht="23.1" customHeight="1" x14ac:dyDescent="0.3">
      <c r="B32" s="29"/>
      <c r="C32" s="8" t="s">
        <v>7</v>
      </c>
      <c r="D32" s="15">
        <v>10</v>
      </c>
      <c r="E32" s="16">
        <v>53</v>
      </c>
      <c r="F32" s="16">
        <v>42</v>
      </c>
      <c r="G32" s="24">
        <f t="shared" si="0"/>
        <v>0.79245283018867929</v>
      </c>
    </row>
    <row r="33" spans="2:7" ht="23.1" customHeight="1" x14ac:dyDescent="0.3">
      <c r="B33" s="29"/>
      <c r="C33" s="8" t="s">
        <v>8</v>
      </c>
      <c r="D33" s="15">
        <v>6</v>
      </c>
      <c r="E33" s="16">
        <v>62</v>
      </c>
      <c r="F33" s="16">
        <v>47</v>
      </c>
      <c r="G33" s="24">
        <f t="shared" si="0"/>
        <v>0.75806451612903225</v>
      </c>
    </row>
    <row r="34" spans="2:7" ht="23.1" customHeight="1" x14ac:dyDescent="0.3">
      <c r="B34" s="29"/>
      <c r="C34" s="8" t="s">
        <v>16</v>
      </c>
      <c r="D34" s="15">
        <v>7</v>
      </c>
      <c r="E34" s="16">
        <v>39</v>
      </c>
      <c r="F34" s="16">
        <v>32</v>
      </c>
      <c r="G34" s="24">
        <f t="shared" si="0"/>
        <v>0.82051282051282048</v>
      </c>
    </row>
    <row r="35" spans="2:7" ht="23.1" customHeight="1" x14ac:dyDescent="0.3">
      <c r="B35" s="29"/>
      <c r="C35" s="8" t="s">
        <v>9</v>
      </c>
      <c r="D35" s="15">
        <v>8</v>
      </c>
      <c r="E35" s="16">
        <v>43</v>
      </c>
      <c r="F35" s="16">
        <v>34</v>
      </c>
      <c r="G35" s="24">
        <f t="shared" si="0"/>
        <v>0.79069767441860461</v>
      </c>
    </row>
    <row r="36" spans="2:7" ht="23.1" customHeight="1" x14ac:dyDescent="0.3">
      <c r="B36" s="29"/>
      <c r="C36" s="8" t="s">
        <v>10</v>
      </c>
      <c r="D36" s="15">
        <v>10</v>
      </c>
      <c r="E36" s="16">
        <v>52</v>
      </c>
      <c r="F36" s="16">
        <v>50</v>
      </c>
      <c r="G36" s="24">
        <f t="shared" si="0"/>
        <v>0.96153846153846156</v>
      </c>
    </row>
    <row r="37" spans="2:7" ht="23.1" customHeight="1" x14ac:dyDescent="0.3">
      <c r="B37" s="29"/>
      <c r="C37" s="8" t="s">
        <v>11</v>
      </c>
      <c r="D37" s="15">
        <v>2</v>
      </c>
      <c r="E37" s="16">
        <v>14</v>
      </c>
      <c r="F37" s="16">
        <v>12</v>
      </c>
      <c r="G37" s="24">
        <f t="shared" si="0"/>
        <v>0.8571428571428571</v>
      </c>
    </row>
    <row r="38" spans="2:7" ht="23.1" customHeight="1" x14ac:dyDescent="0.3">
      <c r="B38" s="29"/>
      <c r="C38" s="8" t="s">
        <v>12</v>
      </c>
      <c r="D38" s="15">
        <v>9</v>
      </c>
      <c r="E38" s="16">
        <v>94</v>
      </c>
      <c r="F38" s="16">
        <v>74</v>
      </c>
      <c r="G38" s="24">
        <f t="shared" si="0"/>
        <v>0.78723404255319152</v>
      </c>
    </row>
    <row r="39" spans="2:7" ht="23.1" customHeight="1" x14ac:dyDescent="0.3">
      <c r="B39" s="29"/>
      <c r="C39" s="8" t="s">
        <v>13</v>
      </c>
      <c r="D39" s="15">
        <v>5</v>
      </c>
      <c r="E39" s="16">
        <v>31</v>
      </c>
      <c r="F39" s="16">
        <v>23</v>
      </c>
      <c r="G39" s="24">
        <f t="shared" si="0"/>
        <v>0.74193548387096775</v>
      </c>
    </row>
    <row r="40" spans="2:7" ht="23.1" customHeight="1" x14ac:dyDescent="0.3">
      <c r="B40" s="29"/>
      <c r="C40" s="8" t="s">
        <v>14</v>
      </c>
      <c r="D40" s="15">
        <v>6</v>
      </c>
      <c r="E40" s="16">
        <v>46</v>
      </c>
      <c r="F40" s="16">
        <v>34</v>
      </c>
      <c r="G40" s="24">
        <f t="shared" si="0"/>
        <v>0.73913043478260865</v>
      </c>
    </row>
    <row r="41" spans="2:7" ht="23.1" customHeight="1" x14ac:dyDescent="0.3">
      <c r="B41" s="32"/>
      <c r="C41" s="8" t="s">
        <v>15</v>
      </c>
      <c r="D41" s="15">
        <v>5</v>
      </c>
      <c r="E41" s="16">
        <v>41</v>
      </c>
      <c r="F41" s="16">
        <v>30</v>
      </c>
      <c r="G41" s="24">
        <f t="shared" si="0"/>
        <v>0.73170731707317072</v>
      </c>
    </row>
    <row r="42" spans="2:7" ht="23.1" customHeight="1" x14ac:dyDescent="0.3">
      <c r="B42" s="28" t="s">
        <v>56</v>
      </c>
      <c r="C42" s="6" t="s">
        <v>37</v>
      </c>
      <c r="D42" s="14">
        <f>SUM(D43:D54)</f>
        <v>23</v>
      </c>
      <c r="E42" s="14">
        <f>SUM(E43:E54)</f>
        <v>37</v>
      </c>
      <c r="F42" s="14">
        <v>28</v>
      </c>
      <c r="G42" s="23">
        <f t="shared" si="0"/>
        <v>0.7567567567567568</v>
      </c>
    </row>
    <row r="43" spans="2:7" ht="23.1" customHeight="1" x14ac:dyDescent="0.3">
      <c r="B43" s="30"/>
      <c r="C43" s="8" t="s">
        <v>3</v>
      </c>
      <c r="D43" s="16">
        <v>5</v>
      </c>
      <c r="E43" s="16">
        <v>11</v>
      </c>
      <c r="F43" s="16">
        <v>10</v>
      </c>
      <c r="G43" s="24">
        <f t="shared" si="0"/>
        <v>0.90909090909090906</v>
      </c>
    </row>
    <row r="44" spans="2:7" ht="23.1" customHeight="1" x14ac:dyDescent="0.3">
      <c r="B44" s="30"/>
      <c r="C44" s="8" t="s">
        <v>4</v>
      </c>
      <c r="D44" s="16">
        <v>3</v>
      </c>
      <c r="E44" s="16">
        <v>2</v>
      </c>
      <c r="F44" s="16">
        <v>1</v>
      </c>
      <c r="G44" s="24">
        <f t="shared" si="0"/>
        <v>0.5</v>
      </c>
    </row>
    <row r="45" spans="2:7" ht="23.1" customHeight="1" x14ac:dyDescent="0.3">
      <c r="B45" s="30"/>
      <c r="C45" s="8" t="s">
        <v>5</v>
      </c>
      <c r="D45" s="16">
        <v>3</v>
      </c>
      <c r="E45" s="16">
        <v>9</v>
      </c>
      <c r="F45" s="16">
        <v>7</v>
      </c>
      <c r="G45" s="24">
        <f t="shared" si="0"/>
        <v>0.77777777777777779</v>
      </c>
    </row>
    <row r="46" spans="2:7" ht="23.1" customHeight="1" x14ac:dyDescent="0.3">
      <c r="B46" s="30"/>
      <c r="C46" s="8" t="s">
        <v>6</v>
      </c>
      <c r="D46" s="16">
        <v>1</v>
      </c>
      <c r="E46" s="16">
        <v>3</v>
      </c>
      <c r="F46" s="16">
        <v>3</v>
      </c>
      <c r="G46" s="24">
        <f t="shared" si="0"/>
        <v>1</v>
      </c>
    </row>
    <row r="47" spans="2:7" ht="23.1" customHeight="1" x14ac:dyDescent="0.3">
      <c r="B47" s="30"/>
      <c r="C47" s="8" t="s">
        <v>7</v>
      </c>
      <c r="D47" s="16">
        <v>2</v>
      </c>
      <c r="E47" s="16">
        <v>4</v>
      </c>
      <c r="F47" s="16">
        <v>1</v>
      </c>
      <c r="G47" s="24">
        <f t="shared" si="0"/>
        <v>0.25</v>
      </c>
    </row>
    <row r="48" spans="2:7" ht="23.1" customHeight="1" x14ac:dyDescent="0.3">
      <c r="B48" s="30"/>
      <c r="C48" s="8" t="s">
        <v>8</v>
      </c>
      <c r="D48" s="16">
        <v>2</v>
      </c>
      <c r="E48" s="16">
        <v>5</v>
      </c>
      <c r="F48" s="16">
        <v>3</v>
      </c>
      <c r="G48" s="24">
        <f t="shared" si="0"/>
        <v>0.6</v>
      </c>
    </row>
    <row r="49" spans="2:7" ht="23.1" customHeight="1" x14ac:dyDescent="0.3">
      <c r="B49" s="30"/>
      <c r="C49" s="8" t="s">
        <v>16</v>
      </c>
      <c r="D49" s="16">
        <v>2</v>
      </c>
      <c r="E49" s="16">
        <v>1</v>
      </c>
      <c r="F49" s="16">
        <v>1</v>
      </c>
      <c r="G49" s="24">
        <f t="shared" si="0"/>
        <v>1</v>
      </c>
    </row>
    <row r="50" spans="2:7" ht="23.1" customHeight="1" x14ac:dyDescent="0.3">
      <c r="B50" s="30"/>
      <c r="C50" s="8" t="s">
        <v>9</v>
      </c>
      <c r="D50" s="16">
        <v>1</v>
      </c>
      <c r="E50" s="16">
        <v>0</v>
      </c>
      <c r="F50" s="16">
        <v>0</v>
      </c>
      <c r="G50" s="26">
        <v>0</v>
      </c>
    </row>
    <row r="51" spans="2:7" ht="23.1" customHeight="1" x14ac:dyDescent="0.3">
      <c r="B51" s="30"/>
      <c r="C51" s="8" t="s">
        <v>10</v>
      </c>
      <c r="D51" s="16">
        <v>1</v>
      </c>
      <c r="E51" s="16">
        <v>0</v>
      </c>
      <c r="F51" s="16">
        <v>0</v>
      </c>
      <c r="G51" s="26">
        <v>0</v>
      </c>
    </row>
    <row r="52" spans="2:7" ht="23.1" customHeight="1" x14ac:dyDescent="0.3">
      <c r="B52" s="30"/>
      <c r="C52" s="8" t="s">
        <v>13</v>
      </c>
      <c r="D52" s="16">
        <v>1</v>
      </c>
      <c r="E52" s="16">
        <v>0</v>
      </c>
      <c r="F52" s="16">
        <v>0</v>
      </c>
      <c r="G52" s="26">
        <v>0</v>
      </c>
    </row>
    <row r="53" spans="2:7" ht="23.1" customHeight="1" x14ac:dyDescent="0.3">
      <c r="B53" s="30"/>
      <c r="C53" s="8" t="s">
        <v>14</v>
      </c>
      <c r="D53" s="16">
        <v>1</v>
      </c>
      <c r="E53" s="16">
        <v>0</v>
      </c>
      <c r="F53" s="16">
        <v>0</v>
      </c>
      <c r="G53" s="26">
        <v>0</v>
      </c>
    </row>
    <row r="54" spans="2:7" ht="23.1" customHeight="1" x14ac:dyDescent="0.3">
      <c r="B54" s="31"/>
      <c r="C54" s="8" t="s">
        <v>15</v>
      </c>
      <c r="D54" s="16">
        <v>1</v>
      </c>
      <c r="E54" s="16">
        <v>2</v>
      </c>
      <c r="F54" s="16">
        <v>2</v>
      </c>
      <c r="G54" s="24">
        <f t="shared" si="0"/>
        <v>1</v>
      </c>
    </row>
    <row r="55" spans="2:7" ht="23.1" customHeight="1" x14ac:dyDescent="0.3">
      <c r="B55" s="28" t="s">
        <v>57</v>
      </c>
      <c r="C55" s="6" t="s">
        <v>38</v>
      </c>
      <c r="D55" s="14">
        <v>20</v>
      </c>
      <c r="E55" s="14">
        <f>E56</f>
        <v>37</v>
      </c>
      <c r="F55" s="14">
        <v>33</v>
      </c>
      <c r="G55" s="23">
        <f t="shared" si="0"/>
        <v>0.89189189189189189</v>
      </c>
    </row>
    <row r="56" spans="2:7" ht="23.1" customHeight="1" x14ac:dyDescent="0.3">
      <c r="B56" s="32"/>
      <c r="C56" s="8" t="s">
        <v>52</v>
      </c>
      <c r="D56" s="16">
        <v>20</v>
      </c>
      <c r="E56" s="16">
        <v>37</v>
      </c>
      <c r="F56" s="16">
        <v>33</v>
      </c>
      <c r="G56" s="24">
        <f t="shared" si="0"/>
        <v>0.89189189189189189</v>
      </c>
    </row>
    <row r="57" spans="2:7" ht="23.1" customHeight="1" x14ac:dyDescent="0.3">
      <c r="B57" s="28" t="s">
        <v>53</v>
      </c>
      <c r="C57" s="6" t="s">
        <v>37</v>
      </c>
      <c r="D57" s="14">
        <f>SUM(D58:D72)</f>
        <v>458</v>
      </c>
      <c r="E57" s="14">
        <f>SUM(E58:E72)</f>
        <v>6092</v>
      </c>
      <c r="F57" s="14">
        <v>4598</v>
      </c>
      <c r="G57" s="23">
        <f t="shared" si="0"/>
        <v>0.75476034143138537</v>
      </c>
    </row>
    <row r="58" spans="2:7" ht="23.1" customHeight="1" x14ac:dyDescent="0.3">
      <c r="B58" s="30"/>
      <c r="C58" s="8" t="s">
        <v>18</v>
      </c>
      <c r="D58" s="16">
        <v>5</v>
      </c>
      <c r="E58" s="16">
        <v>321</v>
      </c>
      <c r="F58" s="16">
        <v>190</v>
      </c>
      <c r="G58" s="24">
        <f t="shared" si="0"/>
        <v>0.59190031152647971</v>
      </c>
    </row>
    <row r="59" spans="2:7" ht="23.1" customHeight="1" x14ac:dyDescent="0.3">
      <c r="B59" s="30"/>
      <c r="C59" s="8" t="s">
        <v>3</v>
      </c>
      <c r="D59" s="16">
        <v>77</v>
      </c>
      <c r="E59" s="16">
        <v>1969</v>
      </c>
      <c r="F59" s="16">
        <v>1378</v>
      </c>
      <c r="G59" s="24">
        <f t="shared" si="0"/>
        <v>0.69984763839512443</v>
      </c>
    </row>
    <row r="60" spans="2:7" ht="23.1" customHeight="1" x14ac:dyDescent="0.3">
      <c r="B60" s="30"/>
      <c r="C60" s="8" t="s">
        <v>4</v>
      </c>
      <c r="D60" s="16">
        <v>56</v>
      </c>
      <c r="E60" s="16">
        <v>649</v>
      </c>
      <c r="F60" s="16">
        <v>514</v>
      </c>
      <c r="G60" s="24">
        <f t="shared" si="0"/>
        <v>0.79198767334360554</v>
      </c>
    </row>
    <row r="61" spans="2:7" ht="23.1" customHeight="1" x14ac:dyDescent="0.3">
      <c r="B61" s="30"/>
      <c r="C61" s="8" t="s">
        <v>5</v>
      </c>
      <c r="D61" s="16">
        <v>63</v>
      </c>
      <c r="E61" s="16">
        <v>822</v>
      </c>
      <c r="F61" s="16">
        <v>617</v>
      </c>
      <c r="G61" s="24">
        <f t="shared" si="0"/>
        <v>0.75060827250608275</v>
      </c>
    </row>
    <row r="62" spans="2:7" ht="23.1" customHeight="1" x14ac:dyDescent="0.3">
      <c r="B62" s="30"/>
      <c r="C62" s="8" t="s">
        <v>6</v>
      </c>
      <c r="D62" s="16">
        <v>45</v>
      </c>
      <c r="E62" s="16">
        <v>376</v>
      </c>
      <c r="F62" s="16">
        <v>303</v>
      </c>
      <c r="G62" s="24">
        <f t="shared" si="0"/>
        <v>0.80585106382978722</v>
      </c>
    </row>
    <row r="63" spans="2:7" ht="23.1" customHeight="1" x14ac:dyDescent="0.3">
      <c r="B63" s="30"/>
      <c r="C63" s="8" t="s">
        <v>7</v>
      </c>
      <c r="D63" s="16">
        <v>32</v>
      </c>
      <c r="E63" s="16">
        <v>349</v>
      </c>
      <c r="F63" s="16">
        <v>271</v>
      </c>
      <c r="G63" s="24">
        <f t="shared" si="0"/>
        <v>0.77650429799426934</v>
      </c>
    </row>
    <row r="64" spans="2:7" ht="23.1" customHeight="1" x14ac:dyDescent="0.3">
      <c r="B64" s="30"/>
      <c r="C64" s="8" t="s">
        <v>8</v>
      </c>
      <c r="D64" s="16">
        <v>31</v>
      </c>
      <c r="E64" s="16">
        <v>318</v>
      </c>
      <c r="F64" s="16">
        <v>272</v>
      </c>
      <c r="G64" s="24">
        <f t="shared" si="0"/>
        <v>0.85534591194968557</v>
      </c>
    </row>
    <row r="65" spans="2:7" ht="23.1" customHeight="1" x14ac:dyDescent="0.3">
      <c r="B65" s="30"/>
      <c r="C65" s="8" t="s">
        <v>16</v>
      </c>
      <c r="D65" s="16">
        <v>24</v>
      </c>
      <c r="E65" s="16">
        <v>199</v>
      </c>
      <c r="F65" s="16">
        <v>167</v>
      </c>
      <c r="G65" s="24">
        <f t="shared" si="0"/>
        <v>0.83919597989949746</v>
      </c>
    </row>
    <row r="66" spans="2:7" ht="23.1" customHeight="1" x14ac:dyDescent="0.3">
      <c r="B66" s="30"/>
      <c r="C66" s="8" t="s">
        <v>9</v>
      </c>
      <c r="D66" s="16">
        <v>13</v>
      </c>
      <c r="E66" s="16">
        <v>103</v>
      </c>
      <c r="F66" s="16">
        <v>85</v>
      </c>
      <c r="G66" s="24">
        <f t="shared" si="0"/>
        <v>0.82524271844660191</v>
      </c>
    </row>
    <row r="67" spans="2:7" ht="23.1" customHeight="1" x14ac:dyDescent="0.3">
      <c r="B67" s="30"/>
      <c r="C67" s="8" t="s">
        <v>10</v>
      </c>
      <c r="D67" s="16">
        <v>24</v>
      </c>
      <c r="E67" s="16">
        <v>156</v>
      </c>
      <c r="F67" s="16">
        <v>131</v>
      </c>
      <c r="G67" s="24">
        <f t="shared" si="0"/>
        <v>0.83974358974358976</v>
      </c>
    </row>
    <row r="68" spans="2:7" ht="23.1" customHeight="1" x14ac:dyDescent="0.3">
      <c r="B68" s="30"/>
      <c r="C68" s="8" t="s">
        <v>11</v>
      </c>
      <c r="D68" s="16">
        <v>11</v>
      </c>
      <c r="E68" s="16">
        <v>118</v>
      </c>
      <c r="F68" s="16">
        <v>101</v>
      </c>
      <c r="G68" s="24">
        <f t="shared" ref="G68:G132" si="1">F68/E68</f>
        <v>0.85593220338983056</v>
      </c>
    </row>
    <row r="69" spans="2:7" ht="23.1" customHeight="1" x14ac:dyDescent="0.3">
      <c r="B69" s="30"/>
      <c r="C69" s="8" t="s">
        <v>12</v>
      </c>
      <c r="D69" s="16">
        <v>18</v>
      </c>
      <c r="E69" s="16">
        <v>139</v>
      </c>
      <c r="F69" s="16">
        <v>120</v>
      </c>
      <c r="G69" s="24">
        <f t="shared" si="1"/>
        <v>0.86330935251798557</v>
      </c>
    </row>
    <row r="70" spans="2:7" ht="23.1" customHeight="1" x14ac:dyDescent="0.3">
      <c r="B70" s="30"/>
      <c r="C70" s="8" t="s">
        <v>13</v>
      </c>
      <c r="D70" s="16">
        <v>11</v>
      </c>
      <c r="E70" s="16">
        <v>92</v>
      </c>
      <c r="F70" s="16">
        <v>69</v>
      </c>
      <c r="G70" s="24">
        <f t="shared" si="1"/>
        <v>0.75</v>
      </c>
    </row>
    <row r="71" spans="2:7" ht="23.1" customHeight="1" x14ac:dyDescent="0.3">
      <c r="B71" s="30"/>
      <c r="C71" s="8" t="s">
        <v>14</v>
      </c>
      <c r="D71" s="16">
        <v>31</v>
      </c>
      <c r="E71" s="16">
        <v>352</v>
      </c>
      <c r="F71" s="16">
        <v>273</v>
      </c>
      <c r="G71" s="24">
        <f t="shared" si="1"/>
        <v>0.77556818181818177</v>
      </c>
    </row>
    <row r="72" spans="2:7" ht="23.1" customHeight="1" x14ac:dyDescent="0.3">
      <c r="B72" s="31"/>
      <c r="C72" s="8" t="s">
        <v>15</v>
      </c>
      <c r="D72" s="16">
        <v>17</v>
      </c>
      <c r="E72" s="16">
        <v>129</v>
      </c>
      <c r="F72" s="16">
        <v>107</v>
      </c>
      <c r="G72" s="24">
        <f t="shared" si="1"/>
        <v>0.8294573643410853</v>
      </c>
    </row>
    <row r="73" spans="2:7" ht="23.1" customHeight="1" x14ac:dyDescent="0.3">
      <c r="B73" s="37" t="s">
        <v>93</v>
      </c>
      <c r="C73" s="6" t="s">
        <v>38</v>
      </c>
      <c r="D73" s="14">
        <v>49</v>
      </c>
      <c r="E73" s="14">
        <f>SUM(E74:E88)</f>
        <v>141</v>
      </c>
      <c r="F73" s="14">
        <v>111</v>
      </c>
      <c r="G73" s="23">
        <f t="shared" si="1"/>
        <v>0.78723404255319152</v>
      </c>
    </row>
    <row r="74" spans="2:7" ht="23.1" customHeight="1" x14ac:dyDescent="0.3">
      <c r="B74" s="30"/>
      <c r="C74" s="8" t="s">
        <v>18</v>
      </c>
      <c r="D74" s="8">
        <v>2</v>
      </c>
      <c r="E74" s="16">
        <v>13</v>
      </c>
      <c r="F74" s="16">
        <v>7</v>
      </c>
      <c r="G74" s="24">
        <f t="shared" si="1"/>
        <v>0.53846153846153844</v>
      </c>
    </row>
    <row r="75" spans="2:7" ht="23.1" customHeight="1" x14ac:dyDescent="0.3">
      <c r="B75" s="30"/>
      <c r="C75" s="8" t="s">
        <v>3</v>
      </c>
      <c r="D75" s="8">
        <v>10</v>
      </c>
      <c r="E75" s="16">
        <v>54</v>
      </c>
      <c r="F75" s="16">
        <v>39</v>
      </c>
      <c r="G75" s="24">
        <f t="shared" si="1"/>
        <v>0.72222222222222221</v>
      </c>
    </row>
    <row r="76" spans="2:7" ht="23.1" customHeight="1" x14ac:dyDescent="0.3">
      <c r="B76" s="30"/>
      <c r="C76" s="8" t="s">
        <v>4</v>
      </c>
      <c r="D76" s="8">
        <v>5</v>
      </c>
      <c r="E76" s="16">
        <v>13</v>
      </c>
      <c r="F76" s="16">
        <v>12</v>
      </c>
      <c r="G76" s="24">
        <f t="shared" si="1"/>
        <v>0.92307692307692313</v>
      </c>
    </row>
    <row r="77" spans="2:7" ht="23.1" customHeight="1" x14ac:dyDescent="0.3">
      <c r="B77" s="30"/>
      <c r="C77" s="8" t="s">
        <v>5</v>
      </c>
      <c r="D77" s="8">
        <v>3</v>
      </c>
      <c r="E77" s="16">
        <v>13</v>
      </c>
      <c r="F77" s="16">
        <v>12</v>
      </c>
      <c r="G77" s="24">
        <f t="shared" si="1"/>
        <v>0.92307692307692313</v>
      </c>
    </row>
    <row r="78" spans="2:7" ht="23.1" customHeight="1" x14ac:dyDescent="0.3">
      <c r="B78" s="30"/>
      <c r="C78" s="8" t="s">
        <v>50</v>
      </c>
      <c r="D78" s="8">
        <v>3</v>
      </c>
      <c r="E78" s="16">
        <v>10</v>
      </c>
      <c r="F78" s="16">
        <v>10</v>
      </c>
      <c r="G78" s="24">
        <f t="shared" si="1"/>
        <v>1</v>
      </c>
    </row>
    <row r="79" spans="2:7" ht="23.1" customHeight="1" x14ac:dyDescent="0.3">
      <c r="B79" s="30"/>
      <c r="C79" s="8" t="s">
        <v>7</v>
      </c>
      <c r="D79" s="8">
        <v>2</v>
      </c>
      <c r="E79" s="16">
        <v>4</v>
      </c>
      <c r="F79" s="16">
        <v>4</v>
      </c>
      <c r="G79" s="24">
        <f t="shared" si="1"/>
        <v>1</v>
      </c>
    </row>
    <row r="80" spans="2:7" ht="23.1" customHeight="1" x14ac:dyDescent="0.3">
      <c r="B80" s="30"/>
      <c r="C80" s="8" t="s">
        <v>8</v>
      </c>
      <c r="D80" s="8">
        <v>2</v>
      </c>
      <c r="E80" s="16">
        <v>6</v>
      </c>
      <c r="F80" s="16">
        <v>3</v>
      </c>
      <c r="G80" s="24">
        <f t="shared" si="1"/>
        <v>0.5</v>
      </c>
    </row>
    <row r="81" spans="2:7" ht="23.1" customHeight="1" x14ac:dyDescent="0.3">
      <c r="B81" s="30"/>
      <c r="C81" s="8" t="s">
        <v>16</v>
      </c>
      <c r="D81" s="8">
        <v>2</v>
      </c>
      <c r="E81" s="16">
        <v>5</v>
      </c>
      <c r="F81" s="16">
        <v>5</v>
      </c>
      <c r="G81" s="24">
        <f t="shared" si="1"/>
        <v>1</v>
      </c>
    </row>
    <row r="82" spans="2:7" ht="23.1" customHeight="1" x14ac:dyDescent="0.3">
      <c r="B82" s="30"/>
      <c r="C82" s="8" t="s">
        <v>9</v>
      </c>
      <c r="D82" s="8">
        <v>3</v>
      </c>
      <c r="E82" s="16">
        <v>3</v>
      </c>
      <c r="F82" s="16">
        <v>2</v>
      </c>
      <c r="G82" s="24">
        <f t="shared" si="1"/>
        <v>0.66666666666666663</v>
      </c>
    </row>
    <row r="83" spans="2:7" ht="23.1" customHeight="1" x14ac:dyDescent="0.3">
      <c r="B83" s="30"/>
      <c r="C83" s="8" t="s">
        <v>10</v>
      </c>
      <c r="D83" s="8">
        <v>3</v>
      </c>
      <c r="E83" s="16">
        <v>2</v>
      </c>
      <c r="F83" s="16">
        <v>1</v>
      </c>
      <c r="G83" s="24">
        <f t="shared" si="1"/>
        <v>0.5</v>
      </c>
    </row>
    <row r="84" spans="2:7" ht="23.1" customHeight="1" x14ac:dyDescent="0.3">
      <c r="B84" s="30"/>
      <c r="C84" s="8" t="s">
        <v>11</v>
      </c>
      <c r="D84" s="8">
        <v>3</v>
      </c>
      <c r="E84" s="16">
        <v>1</v>
      </c>
      <c r="F84" s="16">
        <v>1</v>
      </c>
      <c r="G84" s="24">
        <f t="shared" si="1"/>
        <v>1</v>
      </c>
    </row>
    <row r="85" spans="2:7" ht="23.1" customHeight="1" x14ac:dyDescent="0.3">
      <c r="B85" s="30"/>
      <c r="C85" s="8" t="s">
        <v>12</v>
      </c>
      <c r="D85" s="8">
        <v>2</v>
      </c>
      <c r="E85" s="16">
        <v>4</v>
      </c>
      <c r="F85" s="16">
        <v>4</v>
      </c>
      <c r="G85" s="24">
        <f t="shared" si="1"/>
        <v>1</v>
      </c>
    </row>
    <row r="86" spans="2:7" ht="23.1" customHeight="1" x14ac:dyDescent="0.3">
      <c r="B86" s="30"/>
      <c r="C86" s="8" t="s">
        <v>13</v>
      </c>
      <c r="D86" s="8">
        <v>4</v>
      </c>
      <c r="E86" s="16">
        <v>3</v>
      </c>
      <c r="F86" s="16">
        <v>3</v>
      </c>
      <c r="G86" s="24">
        <f t="shared" si="1"/>
        <v>1</v>
      </c>
    </row>
    <row r="87" spans="2:7" ht="23.1" customHeight="1" x14ac:dyDescent="0.3">
      <c r="B87" s="30"/>
      <c r="C87" s="8" t="s">
        <v>14</v>
      </c>
      <c r="D87" s="8">
        <v>3</v>
      </c>
      <c r="E87" s="16">
        <v>6</v>
      </c>
      <c r="F87" s="16">
        <v>4</v>
      </c>
      <c r="G87" s="24">
        <f t="shared" si="1"/>
        <v>0.66666666666666663</v>
      </c>
    </row>
    <row r="88" spans="2:7" ht="23.1" customHeight="1" x14ac:dyDescent="0.3">
      <c r="B88" s="31"/>
      <c r="C88" s="8" t="s">
        <v>15</v>
      </c>
      <c r="D88" s="8">
        <v>2</v>
      </c>
      <c r="E88" s="16">
        <v>4</v>
      </c>
      <c r="F88" s="16">
        <v>4</v>
      </c>
      <c r="G88" s="24">
        <f t="shared" si="1"/>
        <v>1</v>
      </c>
    </row>
    <row r="89" spans="2:7" ht="23.1" customHeight="1" x14ac:dyDescent="0.3">
      <c r="B89" s="28" t="s">
        <v>58</v>
      </c>
      <c r="C89" s="6" t="s">
        <v>38</v>
      </c>
      <c r="D89" s="14">
        <v>34</v>
      </c>
      <c r="E89" s="14">
        <f>E90</f>
        <v>151</v>
      </c>
      <c r="F89" s="14">
        <v>123</v>
      </c>
      <c r="G89" s="23">
        <f t="shared" si="1"/>
        <v>0.81456953642384111</v>
      </c>
    </row>
    <row r="90" spans="2:7" ht="23.1" customHeight="1" x14ac:dyDescent="0.3">
      <c r="B90" s="32"/>
      <c r="C90" s="8" t="s">
        <v>52</v>
      </c>
      <c r="D90" s="16">
        <v>34</v>
      </c>
      <c r="E90" s="16">
        <v>151</v>
      </c>
      <c r="F90" s="16">
        <v>123</v>
      </c>
      <c r="G90" s="24">
        <f t="shared" si="1"/>
        <v>0.81456953642384111</v>
      </c>
    </row>
    <row r="91" spans="2:7" ht="23.1" customHeight="1" x14ac:dyDescent="0.3">
      <c r="B91" s="28" t="s">
        <v>54</v>
      </c>
      <c r="C91" s="6" t="s">
        <v>38</v>
      </c>
      <c r="D91" s="14">
        <v>1</v>
      </c>
      <c r="E91" s="14">
        <f>E92</f>
        <v>11</v>
      </c>
      <c r="F91" s="14">
        <v>3</v>
      </c>
      <c r="G91" s="23">
        <f t="shared" si="1"/>
        <v>0.27272727272727271</v>
      </c>
    </row>
    <row r="92" spans="2:7" ht="23.1" customHeight="1" x14ac:dyDescent="0.3">
      <c r="B92" s="32"/>
      <c r="C92" s="8" t="s">
        <v>55</v>
      </c>
      <c r="D92" s="16">
        <v>1</v>
      </c>
      <c r="E92" s="16">
        <v>11</v>
      </c>
      <c r="F92" s="16">
        <v>3</v>
      </c>
      <c r="G92" s="24">
        <f t="shared" si="1"/>
        <v>0.27272727272727271</v>
      </c>
    </row>
    <row r="93" spans="2:7" ht="23.1" customHeight="1" x14ac:dyDescent="0.3">
      <c r="B93" s="28" t="s">
        <v>19</v>
      </c>
      <c r="C93" s="6" t="s">
        <v>38</v>
      </c>
      <c r="D93" s="14">
        <f>SUM(D94:D107)</f>
        <v>34</v>
      </c>
      <c r="E93" s="14">
        <f>SUM(E94:E107)</f>
        <v>450</v>
      </c>
      <c r="F93" s="14">
        <v>314</v>
      </c>
      <c r="G93" s="23">
        <f t="shared" si="1"/>
        <v>0.69777777777777783</v>
      </c>
    </row>
    <row r="94" spans="2:7" ht="23.1" customHeight="1" x14ac:dyDescent="0.3">
      <c r="B94" s="30"/>
      <c r="C94" s="8" t="s">
        <v>18</v>
      </c>
      <c r="D94" s="16">
        <v>1</v>
      </c>
      <c r="E94" s="16">
        <v>27</v>
      </c>
      <c r="F94" s="16">
        <v>15</v>
      </c>
      <c r="G94" s="24">
        <f t="shared" si="1"/>
        <v>0.55555555555555558</v>
      </c>
    </row>
    <row r="95" spans="2:7" ht="23.1" customHeight="1" x14ac:dyDescent="0.3">
      <c r="B95" s="30"/>
      <c r="C95" s="8" t="s">
        <v>3</v>
      </c>
      <c r="D95" s="16">
        <v>6</v>
      </c>
      <c r="E95" s="16">
        <v>150</v>
      </c>
      <c r="F95" s="16">
        <v>105</v>
      </c>
      <c r="G95" s="24">
        <f t="shared" si="1"/>
        <v>0.7</v>
      </c>
    </row>
    <row r="96" spans="2:7" ht="23.1" customHeight="1" x14ac:dyDescent="0.3">
      <c r="B96" s="30"/>
      <c r="C96" s="8" t="s">
        <v>4</v>
      </c>
      <c r="D96" s="16">
        <v>3</v>
      </c>
      <c r="E96" s="16">
        <v>28</v>
      </c>
      <c r="F96" s="16">
        <v>21</v>
      </c>
      <c r="G96" s="24">
        <f t="shared" si="1"/>
        <v>0.75</v>
      </c>
    </row>
    <row r="97" spans="2:7" ht="23.1" customHeight="1" x14ac:dyDescent="0.3">
      <c r="B97" s="30"/>
      <c r="C97" s="8" t="s">
        <v>5</v>
      </c>
      <c r="D97" s="16">
        <v>4</v>
      </c>
      <c r="E97" s="16">
        <v>54</v>
      </c>
      <c r="F97" s="16">
        <v>40</v>
      </c>
      <c r="G97" s="24">
        <f t="shared" si="1"/>
        <v>0.7407407407407407</v>
      </c>
    </row>
    <row r="98" spans="2:7" ht="23.1" customHeight="1" x14ac:dyDescent="0.3">
      <c r="B98" s="30"/>
      <c r="C98" s="8" t="s">
        <v>6</v>
      </c>
      <c r="D98" s="16">
        <v>1</v>
      </c>
      <c r="E98" s="16">
        <v>6</v>
      </c>
      <c r="F98" s="16">
        <v>5</v>
      </c>
      <c r="G98" s="24">
        <f t="shared" si="1"/>
        <v>0.83333333333333337</v>
      </c>
    </row>
    <row r="99" spans="2:7" ht="23.1" customHeight="1" x14ac:dyDescent="0.3">
      <c r="B99" s="30"/>
      <c r="C99" s="8" t="s">
        <v>7</v>
      </c>
      <c r="D99" s="16">
        <v>4</v>
      </c>
      <c r="E99" s="16">
        <v>32</v>
      </c>
      <c r="F99" s="16">
        <v>25</v>
      </c>
      <c r="G99" s="24">
        <f t="shared" si="1"/>
        <v>0.78125</v>
      </c>
    </row>
    <row r="100" spans="2:7" ht="23.1" customHeight="1" x14ac:dyDescent="0.3">
      <c r="B100" s="30"/>
      <c r="C100" s="8" t="s">
        <v>8</v>
      </c>
      <c r="D100" s="16">
        <v>3</v>
      </c>
      <c r="E100" s="16">
        <v>24</v>
      </c>
      <c r="F100" s="16">
        <v>18</v>
      </c>
      <c r="G100" s="24">
        <f t="shared" si="1"/>
        <v>0.75</v>
      </c>
    </row>
    <row r="101" spans="2:7" ht="23.1" customHeight="1" x14ac:dyDescent="0.3">
      <c r="B101" s="30"/>
      <c r="C101" s="8" t="s">
        <v>16</v>
      </c>
      <c r="D101" s="16">
        <v>4</v>
      </c>
      <c r="E101" s="16">
        <v>42</v>
      </c>
      <c r="F101" s="16">
        <v>27</v>
      </c>
      <c r="G101" s="24">
        <f t="shared" si="1"/>
        <v>0.6428571428571429</v>
      </c>
    </row>
    <row r="102" spans="2:7" ht="23.1" customHeight="1" x14ac:dyDescent="0.3">
      <c r="B102" s="30"/>
      <c r="C102" s="8" t="s">
        <v>9</v>
      </c>
      <c r="D102" s="16">
        <v>2</v>
      </c>
      <c r="E102" s="16">
        <v>21</v>
      </c>
      <c r="F102" s="16">
        <v>15</v>
      </c>
      <c r="G102" s="24">
        <f t="shared" si="1"/>
        <v>0.7142857142857143</v>
      </c>
    </row>
    <row r="103" spans="2:7" ht="23.1" customHeight="1" x14ac:dyDescent="0.3">
      <c r="B103" s="30"/>
      <c r="C103" s="8" t="s">
        <v>10</v>
      </c>
      <c r="D103" s="16">
        <v>2</v>
      </c>
      <c r="E103" s="16">
        <v>27</v>
      </c>
      <c r="F103" s="16">
        <v>21</v>
      </c>
      <c r="G103" s="24">
        <f t="shared" si="1"/>
        <v>0.77777777777777779</v>
      </c>
    </row>
    <row r="104" spans="2:7" ht="23.1" customHeight="1" x14ac:dyDescent="0.3">
      <c r="B104" s="30"/>
      <c r="C104" s="8" t="s">
        <v>11</v>
      </c>
      <c r="D104" s="16">
        <v>1</v>
      </c>
      <c r="E104" s="16">
        <v>12</v>
      </c>
      <c r="F104" s="16">
        <v>6</v>
      </c>
      <c r="G104" s="24">
        <f t="shared" si="1"/>
        <v>0.5</v>
      </c>
    </row>
    <row r="105" spans="2:7" ht="23.1" customHeight="1" x14ac:dyDescent="0.3">
      <c r="B105" s="30"/>
      <c r="C105" s="8" t="s">
        <v>12</v>
      </c>
      <c r="D105" s="16">
        <v>1</v>
      </c>
      <c r="E105" s="16">
        <v>8</v>
      </c>
      <c r="F105" s="16">
        <v>5</v>
      </c>
      <c r="G105" s="24">
        <f t="shared" si="1"/>
        <v>0.625</v>
      </c>
    </row>
    <row r="106" spans="2:7" ht="23.1" customHeight="1" x14ac:dyDescent="0.3">
      <c r="B106" s="30"/>
      <c r="C106" s="8" t="s">
        <v>13</v>
      </c>
      <c r="D106" s="16">
        <v>1</v>
      </c>
      <c r="E106" s="16">
        <v>16</v>
      </c>
      <c r="F106" s="16">
        <v>9</v>
      </c>
      <c r="G106" s="24">
        <f t="shared" si="1"/>
        <v>0.5625</v>
      </c>
    </row>
    <row r="107" spans="2:7" ht="23.1" customHeight="1" x14ac:dyDescent="0.3">
      <c r="B107" s="31"/>
      <c r="C107" s="8" t="s">
        <v>15</v>
      </c>
      <c r="D107" s="16">
        <v>1</v>
      </c>
      <c r="E107" s="16">
        <v>3</v>
      </c>
      <c r="F107" s="16">
        <v>2</v>
      </c>
      <c r="G107" s="24">
        <f t="shared" si="1"/>
        <v>0.66666666666666663</v>
      </c>
    </row>
    <row r="108" spans="2:7" ht="23.1" customHeight="1" x14ac:dyDescent="0.3">
      <c r="B108" s="28" t="s">
        <v>59</v>
      </c>
      <c r="C108" s="6" t="s">
        <v>38</v>
      </c>
      <c r="D108" s="14">
        <v>1</v>
      </c>
      <c r="E108" s="14">
        <f>E109</f>
        <v>4</v>
      </c>
      <c r="F108" s="14">
        <v>3</v>
      </c>
      <c r="G108" s="23">
        <f t="shared" si="1"/>
        <v>0.75</v>
      </c>
    </row>
    <row r="109" spans="2:7" ht="23.1" customHeight="1" x14ac:dyDescent="0.3">
      <c r="B109" s="32"/>
      <c r="C109" s="8" t="s">
        <v>50</v>
      </c>
      <c r="D109" s="16">
        <v>1</v>
      </c>
      <c r="E109" s="16">
        <v>4</v>
      </c>
      <c r="F109" s="16">
        <v>3</v>
      </c>
      <c r="G109" s="24">
        <f t="shared" si="1"/>
        <v>0.75</v>
      </c>
    </row>
    <row r="110" spans="2:7" ht="23.1" customHeight="1" x14ac:dyDescent="0.3">
      <c r="B110" s="28" t="s">
        <v>60</v>
      </c>
      <c r="C110" s="6" t="s">
        <v>38</v>
      </c>
      <c r="D110" s="14">
        <v>1</v>
      </c>
      <c r="E110" s="14">
        <f>E111</f>
        <v>2</v>
      </c>
      <c r="F110" s="14">
        <v>1</v>
      </c>
      <c r="G110" s="23">
        <f t="shared" si="1"/>
        <v>0.5</v>
      </c>
    </row>
    <row r="111" spans="2:7" ht="23.1" customHeight="1" x14ac:dyDescent="0.3">
      <c r="B111" s="32"/>
      <c r="C111" s="8" t="s">
        <v>51</v>
      </c>
      <c r="D111" s="16">
        <v>1</v>
      </c>
      <c r="E111" s="16">
        <v>2</v>
      </c>
      <c r="F111" s="16">
        <v>1</v>
      </c>
      <c r="G111" s="24">
        <f t="shared" si="1"/>
        <v>0.5</v>
      </c>
    </row>
    <row r="112" spans="2:7" ht="23.1" customHeight="1" x14ac:dyDescent="0.3">
      <c r="B112" s="28" t="s">
        <v>20</v>
      </c>
      <c r="C112" s="6" t="s">
        <v>38</v>
      </c>
      <c r="D112" s="14">
        <f>SUM(D113:D120)</f>
        <v>12</v>
      </c>
      <c r="E112" s="14">
        <f>SUM(E113:E120)</f>
        <v>168</v>
      </c>
      <c r="F112" s="14">
        <v>122</v>
      </c>
      <c r="G112" s="23">
        <f t="shared" si="1"/>
        <v>0.72619047619047616</v>
      </c>
    </row>
    <row r="113" spans="2:7" ht="23.1" customHeight="1" x14ac:dyDescent="0.3">
      <c r="B113" s="30"/>
      <c r="C113" s="8" t="s">
        <v>61</v>
      </c>
      <c r="D113" s="16">
        <v>1</v>
      </c>
      <c r="E113" s="16">
        <v>13</v>
      </c>
      <c r="F113" s="16">
        <v>5</v>
      </c>
      <c r="G113" s="24">
        <f t="shared" si="1"/>
        <v>0.38461538461538464</v>
      </c>
    </row>
    <row r="114" spans="2:7" ht="23.1" customHeight="1" x14ac:dyDescent="0.3">
      <c r="B114" s="30"/>
      <c r="C114" s="8" t="s">
        <v>62</v>
      </c>
      <c r="D114" s="16">
        <v>2</v>
      </c>
      <c r="E114" s="16">
        <v>51</v>
      </c>
      <c r="F114" s="16">
        <v>34</v>
      </c>
      <c r="G114" s="24">
        <f t="shared" si="1"/>
        <v>0.66666666666666663</v>
      </c>
    </row>
    <row r="115" spans="2:7" ht="23.1" customHeight="1" x14ac:dyDescent="0.3">
      <c r="B115" s="30"/>
      <c r="C115" s="8" t="s">
        <v>63</v>
      </c>
      <c r="D115" s="16">
        <v>2</v>
      </c>
      <c r="E115" s="16">
        <v>22</v>
      </c>
      <c r="F115" s="16">
        <v>18</v>
      </c>
      <c r="G115" s="24">
        <f t="shared" si="1"/>
        <v>0.81818181818181823</v>
      </c>
    </row>
    <row r="116" spans="2:7" ht="23.1" customHeight="1" x14ac:dyDescent="0.3">
      <c r="B116" s="30"/>
      <c r="C116" s="8" t="s">
        <v>50</v>
      </c>
      <c r="D116" s="16">
        <v>1</v>
      </c>
      <c r="E116" s="16">
        <v>13</v>
      </c>
      <c r="F116" s="16">
        <v>10</v>
      </c>
      <c r="G116" s="24">
        <f t="shared" si="1"/>
        <v>0.76923076923076927</v>
      </c>
    </row>
    <row r="117" spans="2:7" ht="23.1" customHeight="1" x14ac:dyDescent="0.3">
      <c r="B117" s="30"/>
      <c r="C117" s="8" t="s">
        <v>64</v>
      </c>
      <c r="D117" s="16">
        <v>3</v>
      </c>
      <c r="E117" s="16">
        <v>43</v>
      </c>
      <c r="F117" s="16">
        <v>34</v>
      </c>
      <c r="G117" s="24">
        <f t="shared" si="1"/>
        <v>0.79069767441860461</v>
      </c>
    </row>
    <row r="118" spans="2:7" ht="23.1" customHeight="1" x14ac:dyDescent="0.3">
      <c r="B118" s="30"/>
      <c r="C118" s="8" t="s">
        <v>49</v>
      </c>
      <c r="D118" s="16">
        <v>1</v>
      </c>
      <c r="E118" s="16">
        <v>10</v>
      </c>
      <c r="F118" s="16">
        <v>9</v>
      </c>
      <c r="G118" s="24">
        <f t="shared" si="1"/>
        <v>0.9</v>
      </c>
    </row>
    <row r="119" spans="2:7" ht="23.1" customHeight="1" x14ac:dyDescent="0.3">
      <c r="B119" s="30"/>
      <c r="C119" s="8" t="s">
        <v>65</v>
      </c>
      <c r="D119" s="16">
        <v>1</v>
      </c>
      <c r="E119" s="16">
        <v>7</v>
      </c>
      <c r="F119" s="16">
        <v>6</v>
      </c>
      <c r="G119" s="24">
        <f t="shared" si="1"/>
        <v>0.8571428571428571</v>
      </c>
    </row>
    <row r="120" spans="2:7" ht="23.1" customHeight="1" x14ac:dyDescent="0.3">
      <c r="B120" s="31"/>
      <c r="C120" s="8" t="s">
        <v>55</v>
      </c>
      <c r="D120" s="16">
        <v>1</v>
      </c>
      <c r="E120" s="16">
        <v>9</v>
      </c>
      <c r="F120" s="16">
        <v>6</v>
      </c>
      <c r="G120" s="24">
        <f t="shared" si="1"/>
        <v>0.66666666666666663</v>
      </c>
    </row>
    <row r="121" spans="2:7" ht="23.1" customHeight="1" x14ac:dyDescent="0.3">
      <c r="B121" s="28" t="s">
        <v>21</v>
      </c>
      <c r="C121" s="6" t="s">
        <v>38</v>
      </c>
      <c r="D121" s="14">
        <f>SUM(D122:D128)</f>
        <v>13</v>
      </c>
      <c r="E121" s="14">
        <f>SUM(E122:E128)</f>
        <v>114</v>
      </c>
      <c r="F121" s="14">
        <v>64</v>
      </c>
      <c r="G121" s="23">
        <f t="shared" si="1"/>
        <v>0.56140350877192979</v>
      </c>
    </row>
    <row r="122" spans="2:7" ht="23.1" customHeight="1" x14ac:dyDescent="0.3">
      <c r="B122" s="30"/>
      <c r="C122" s="8" t="s">
        <v>61</v>
      </c>
      <c r="D122" s="16">
        <v>1</v>
      </c>
      <c r="E122" s="16">
        <v>19</v>
      </c>
      <c r="F122" s="16">
        <v>9</v>
      </c>
      <c r="G122" s="24">
        <f t="shared" si="1"/>
        <v>0.47368421052631576</v>
      </c>
    </row>
    <row r="123" spans="2:7" ht="23.1" customHeight="1" x14ac:dyDescent="0.3">
      <c r="B123" s="30"/>
      <c r="C123" s="8" t="s">
        <v>62</v>
      </c>
      <c r="D123" s="16">
        <v>5</v>
      </c>
      <c r="E123" s="16">
        <v>57</v>
      </c>
      <c r="F123" s="16">
        <v>32</v>
      </c>
      <c r="G123" s="24">
        <f t="shared" si="1"/>
        <v>0.56140350877192979</v>
      </c>
    </row>
    <row r="124" spans="2:7" ht="23.1" customHeight="1" x14ac:dyDescent="0.3">
      <c r="B124" s="30"/>
      <c r="C124" s="8" t="s">
        <v>63</v>
      </c>
      <c r="D124" s="16">
        <v>1</v>
      </c>
      <c r="E124" s="16">
        <v>3</v>
      </c>
      <c r="F124" s="16">
        <v>1</v>
      </c>
      <c r="G124" s="24">
        <f t="shared" si="1"/>
        <v>0.33333333333333331</v>
      </c>
    </row>
    <row r="125" spans="2:7" ht="23.1" customHeight="1" x14ac:dyDescent="0.3">
      <c r="B125" s="30"/>
      <c r="C125" s="8" t="s">
        <v>66</v>
      </c>
      <c r="D125" s="16">
        <v>2</v>
      </c>
      <c r="E125" s="16">
        <v>10</v>
      </c>
      <c r="F125" s="16">
        <v>8</v>
      </c>
      <c r="G125" s="24">
        <f t="shared" si="1"/>
        <v>0.8</v>
      </c>
    </row>
    <row r="126" spans="2:7" ht="23.1" customHeight="1" x14ac:dyDescent="0.3">
      <c r="B126" s="30"/>
      <c r="C126" s="8" t="s">
        <v>67</v>
      </c>
      <c r="D126" s="16">
        <v>1</v>
      </c>
      <c r="E126" s="16">
        <v>3</v>
      </c>
      <c r="F126" s="16">
        <v>1</v>
      </c>
      <c r="G126" s="24">
        <f t="shared" si="1"/>
        <v>0.33333333333333331</v>
      </c>
    </row>
    <row r="127" spans="2:7" ht="23.1" customHeight="1" x14ac:dyDescent="0.3">
      <c r="B127" s="30"/>
      <c r="C127" s="8" t="s">
        <v>68</v>
      </c>
      <c r="D127" s="16">
        <v>2</v>
      </c>
      <c r="E127" s="16">
        <v>15</v>
      </c>
      <c r="F127" s="16">
        <v>9</v>
      </c>
      <c r="G127" s="24">
        <f t="shared" si="1"/>
        <v>0.6</v>
      </c>
    </row>
    <row r="128" spans="2:7" ht="23.1" customHeight="1" x14ac:dyDescent="0.3">
      <c r="B128" s="31"/>
      <c r="C128" s="8" t="s">
        <v>69</v>
      </c>
      <c r="D128" s="16">
        <v>1</v>
      </c>
      <c r="E128" s="16">
        <v>7</v>
      </c>
      <c r="F128" s="16">
        <v>4</v>
      </c>
      <c r="G128" s="24">
        <f t="shared" si="1"/>
        <v>0.5714285714285714</v>
      </c>
    </row>
    <row r="129" spans="2:7" ht="23.1" customHeight="1" x14ac:dyDescent="0.3">
      <c r="B129" s="28" t="s">
        <v>72</v>
      </c>
      <c r="C129" s="6" t="s">
        <v>38</v>
      </c>
      <c r="D129" s="14">
        <f>SUM(D130:D137)</f>
        <v>18</v>
      </c>
      <c r="E129" s="14">
        <f>SUM(E130:E137)</f>
        <v>227</v>
      </c>
      <c r="F129" s="14">
        <v>163</v>
      </c>
      <c r="G129" s="23">
        <f t="shared" si="1"/>
        <v>0.7180616740088106</v>
      </c>
    </row>
    <row r="130" spans="2:7" ht="23.1" customHeight="1" x14ac:dyDescent="0.3">
      <c r="B130" s="29"/>
      <c r="C130" s="8" t="s">
        <v>61</v>
      </c>
      <c r="D130" s="16">
        <v>1</v>
      </c>
      <c r="E130" s="16">
        <v>17</v>
      </c>
      <c r="F130" s="16">
        <v>11</v>
      </c>
      <c r="G130" s="24">
        <f t="shared" si="1"/>
        <v>0.6470588235294118</v>
      </c>
    </row>
    <row r="131" spans="2:7" ht="23.1" customHeight="1" x14ac:dyDescent="0.3">
      <c r="B131" s="29"/>
      <c r="C131" s="8" t="s">
        <v>62</v>
      </c>
      <c r="D131" s="16">
        <v>7</v>
      </c>
      <c r="E131" s="16">
        <v>98</v>
      </c>
      <c r="F131" s="16">
        <v>69</v>
      </c>
      <c r="G131" s="24">
        <f t="shared" si="1"/>
        <v>0.70408163265306123</v>
      </c>
    </row>
    <row r="132" spans="2:7" ht="23.1" customHeight="1" x14ac:dyDescent="0.3">
      <c r="B132" s="29"/>
      <c r="C132" s="8" t="s">
        <v>66</v>
      </c>
      <c r="D132" s="16">
        <v>2</v>
      </c>
      <c r="E132" s="16">
        <v>22</v>
      </c>
      <c r="F132" s="16">
        <v>15</v>
      </c>
      <c r="G132" s="24">
        <f t="shared" si="1"/>
        <v>0.68181818181818177</v>
      </c>
    </row>
    <row r="133" spans="2:7" ht="23.1" customHeight="1" x14ac:dyDescent="0.3">
      <c r="B133" s="29"/>
      <c r="C133" s="8" t="s">
        <v>67</v>
      </c>
      <c r="D133" s="16">
        <v>1</v>
      </c>
      <c r="E133" s="16">
        <v>8</v>
      </c>
      <c r="F133" s="16">
        <v>6</v>
      </c>
      <c r="G133" s="24">
        <f t="shared" ref="G133:G196" si="2">F133/E133</f>
        <v>0.75</v>
      </c>
    </row>
    <row r="134" spans="2:7" ht="23.1" customHeight="1" x14ac:dyDescent="0.3">
      <c r="B134" s="29"/>
      <c r="C134" s="8" t="s">
        <v>70</v>
      </c>
      <c r="D134" s="16">
        <v>2</v>
      </c>
      <c r="E134" s="16">
        <v>41</v>
      </c>
      <c r="F134" s="16">
        <v>29</v>
      </c>
      <c r="G134" s="24">
        <f t="shared" si="2"/>
        <v>0.70731707317073167</v>
      </c>
    </row>
    <row r="135" spans="2:7" ht="23.1" customHeight="1" x14ac:dyDescent="0.3">
      <c r="B135" s="29"/>
      <c r="C135" s="8" t="s">
        <v>49</v>
      </c>
      <c r="D135" s="16">
        <v>1</v>
      </c>
      <c r="E135" s="16">
        <v>12</v>
      </c>
      <c r="F135" s="16">
        <v>10</v>
      </c>
      <c r="G135" s="24">
        <f t="shared" si="2"/>
        <v>0.83333333333333337</v>
      </c>
    </row>
    <row r="136" spans="2:7" ht="23.1" customHeight="1" x14ac:dyDescent="0.3">
      <c r="B136" s="29"/>
      <c r="C136" s="8" t="s">
        <v>71</v>
      </c>
      <c r="D136" s="16">
        <v>1</v>
      </c>
      <c r="E136" s="16">
        <v>7</v>
      </c>
      <c r="F136" s="16">
        <v>4</v>
      </c>
      <c r="G136" s="24">
        <f t="shared" si="2"/>
        <v>0.5714285714285714</v>
      </c>
    </row>
    <row r="137" spans="2:7" ht="23.1" customHeight="1" x14ac:dyDescent="0.3">
      <c r="B137" s="29"/>
      <c r="C137" s="8" t="s">
        <v>65</v>
      </c>
      <c r="D137" s="16">
        <v>3</v>
      </c>
      <c r="E137" s="16">
        <v>22</v>
      </c>
      <c r="F137" s="16">
        <v>19</v>
      </c>
      <c r="G137" s="24">
        <f t="shared" si="2"/>
        <v>0.86363636363636365</v>
      </c>
    </row>
    <row r="138" spans="2:7" ht="23.1" customHeight="1" x14ac:dyDescent="0.3">
      <c r="B138" s="28" t="s">
        <v>73</v>
      </c>
      <c r="C138" s="6" t="s">
        <v>38</v>
      </c>
      <c r="D138" s="14">
        <v>1</v>
      </c>
      <c r="E138" s="14">
        <v>0</v>
      </c>
      <c r="F138" s="14">
        <v>0</v>
      </c>
      <c r="G138" s="25">
        <v>0</v>
      </c>
    </row>
    <row r="139" spans="2:7" ht="23.1" customHeight="1" x14ac:dyDescent="0.3">
      <c r="B139" s="30"/>
      <c r="C139" s="8" t="s">
        <v>67</v>
      </c>
      <c r="D139" s="16">
        <v>1</v>
      </c>
      <c r="E139" s="16">
        <v>0</v>
      </c>
      <c r="F139" s="16">
        <v>0</v>
      </c>
      <c r="G139" s="26">
        <v>0</v>
      </c>
    </row>
    <row r="140" spans="2:7" ht="23.1" customHeight="1" x14ac:dyDescent="0.3">
      <c r="B140" s="28" t="s">
        <v>22</v>
      </c>
      <c r="C140" s="6" t="s">
        <v>38</v>
      </c>
      <c r="D140" s="14">
        <f>SUM(D141:D150)</f>
        <v>27</v>
      </c>
      <c r="E140" s="14">
        <f>SUM(E141:E150)</f>
        <v>257</v>
      </c>
      <c r="F140" s="14">
        <v>168</v>
      </c>
      <c r="G140" s="23">
        <f t="shared" si="2"/>
        <v>0.65369649805447472</v>
      </c>
    </row>
    <row r="141" spans="2:7" ht="23.1" customHeight="1" x14ac:dyDescent="0.3">
      <c r="B141" s="30"/>
      <c r="C141" s="8" t="s">
        <v>3</v>
      </c>
      <c r="D141" s="16">
        <v>7</v>
      </c>
      <c r="E141" s="16">
        <v>87</v>
      </c>
      <c r="F141" s="16">
        <v>54</v>
      </c>
      <c r="G141" s="24">
        <f t="shared" si="2"/>
        <v>0.62068965517241381</v>
      </c>
    </row>
    <row r="142" spans="2:7" ht="23.1" customHeight="1" x14ac:dyDescent="0.3">
      <c r="B142" s="30"/>
      <c r="C142" s="8" t="s">
        <v>4</v>
      </c>
      <c r="D142" s="16">
        <v>3</v>
      </c>
      <c r="E142" s="16">
        <v>19</v>
      </c>
      <c r="F142" s="16">
        <v>13</v>
      </c>
      <c r="G142" s="24">
        <f t="shared" si="2"/>
        <v>0.68421052631578949</v>
      </c>
    </row>
    <row r="143" spans="2:7" ht="23.1" customHeight="1" x14ac:dyDescent="0.3">
      <c r="B143" s="30"/>
      <c r="C143" s="8" t="s">
        <v>5</v>
      </c>
      <c r="D143" s="16">
        <v>3</v>
      </c>
      <c r="E143" s="16">
        <v>14</v>
      </c>
      <c r="F143" s="16">
        <v>9</v>
      </c>
      <c r="G143" s="24">
        <f t="shared" si="2"/>
        <v>0.6428571428571429</v>
      </c>
    </row>
    <row r="144" spans="2:7" ht="23.1" customHeight="1" x14ac:dyDescent="0.3">
      <c r="B144" s="30"/>
      <c r="C144" s="8" t="s">
        <v>6</v>
      </c>
      <c r="D144" s="16">
        <v>2</v>
      </c>
      <c r="E144" s="16">
        <v>7</v>
      </c>
      <c r="F144" s="16">
        <v>7</v>
      </c>
      <c r="G144" s="24">
        <f t="shared" si="2"/>
        <v>1</v>
      </c>
    </row>
    <row r="145" spans="2:7" ht="23.1" customHeight="1" x14ac:dyDescent="0.3">
      <c r="B145" s="30"/>
      <c r="C145" s="8" t="s">
        <v>7</v>
      </c>
      <c r="D145" s="16">
        <v>3</v>
      </c>
      <c r="E145" s="16">
        <v>21</v>
      </c>
      <c r="F145" s="16">
        <v>14</v>
      </c>
      <c r="G145" s="24">
        <f t="shared" si="2"/>
        <v>0.66666666666666663</v>
      </c>
    </row>
    <row r="146" spans="2:7" ht="23.1" customHeight="1" x14ac:dyDescent="0.3">
      <c r="B146" s="30"/>
      <c r="C146" s="8" t="s">
        <v>8</v>
      </c>
      <c r="D146" s="16">
        <v>3</v>
      </c>
      <c r="E146" s="16">
        <v>59</v>
      </c>
      <c r="F146" s="16">
        <v>40</v>
      </c>
      <c r="G146" s="24">
        <f t="shared" si="2"/>
        <v>0.67796610169491522</v>
      </c>
    </row>
    <row r="147" spans="2:7" ht="23.1" customHeight="1" x14ac:dyDescent="0.3">
      <c r="B147" s="30"/>
      <c r="C147" s="8" t="s">
        <v>16</v>
      </c>
      <c r="D147" s="16">
        <v>2</v>
      </c>
      <c r="E147" s="16">
        <v>9</v>
      </c>
      <c r="F147" s="16">
        <v>8</v>
      </c>
      <c r="G147" s="24">
        <f t="shared" si="2"/>
        <v>0.88888888888888884</v>
      </c>
    </row>
    <row r="148" spans="2:7" ht="23.1" customHeight="1" x14ac:dyDescent="0.3">
      <c r="B148" s="30"/>
      <c r="C148" s="8" t="s">
        <v>9</v>
      </c>
      <c r="D148" s="16">
        <v>1</v>
      </c>
      <c r="E148" s="16">
        <v>14</v>
      </c>
      <c r="F148" s="16">
        <v>9</v>
      </c>
      <c r="G148" s="24">
        <f t="shared" si="2"/>
        <v>0.6428571428571429</v>
      </c>
    </row>
    <row r="149" spans="2:7" ht="23.1" customHeight="1" x14ac:dyDescent="0.3">
      <c r="B149" s="30"/>
      <c r="C149" s="8" t="s">
        <v>12</v>
      </c>
      <c r="D149" s="16">
        <v>1</v>
      </c>
      <c r="E149" s="16">
        <v>8</v>
      </c>
      <c r="F149" s="16">
        <v>3</v>
      </c>
      <c r="G149" s="24">
        <f t="shared" si="2"/>
        <v>0.375</v>
      </c>
    </row>
    <row r="150" spans="2:7" ht="23.1" customHeight="1" x14ac:dyDescent="0.3">
      <c r="B150" s="31"/>
      <c r="C150" s="8" t="s">
        <v>14</v>
      </c>
      <c r="D150" s="16">
        <v>2</v>
      </c>
      <c r="E150" s="16">
        <v>19</v>
      </c>
      <c r="F150" s="16">
        <v>11</v>
      </c>
      <c r="G150" s="24">
        <f t="shared" si="2"/>
        <v>0.57894736842105265</v>
      </c>
    </row>
    <row r="151" spans="2:7" ht="23.1" customHeight="1" x14ac:dyDescent="0.3">
      <c r="B151" s="28" t="s">
        <v>23</v>
      </c>
      <c r="C151" s="6" t="s">
        <v>38</v>
      </c>
      <c r="D151" s="14">
        <f>SUM(D152:D156)</f>
        <v>13</v>
      </c>
      <c r="E151" s="14">
        <f>SUM(E152:E156)</f>
        <v>65</v>
      </c>
      <c r="F151" s="14">
        <v>45</v>
      </c>
      <c r="G151" s="23">
        <f t="shared" si="2"/>
        <v>0.69230769230769229</v>
      </c>
    </row>
    <row r="152" spans="2:7" ht="23.1" customHeight="1" x14ac:dyDescent="0.3">
      <c r="B152" s="30"/>
      <c r="C152" s="8" t="s">
        <v>3</v>
      </c>
      <c r="D152" s="16">
        <v>2</v>
      </c>
      <c r="E152" s="16">
        <v>19</v>
      </c>
      <c r="F152" s="16">
        <v>13</v>
      </c>
      <c r="G152" s="24">
        <f t="shared" si="2"/>
        <v>0.68421052631578949</v>
      </c>
    </row>
    <row r="153" spans="2:7" ht="23.1" customHeight="1" x14ac:dyDescent="0.3">
      <c r="B153" s="30"/>
      <c r="C153" s="8" t="s">
        <v>4</v>
      </c>
      <c r="D153" s="16">
        <v>5</v>
      </c>
      <c r="E153" s="16">
        <v>29</v>
      </c>
      <c r="F153" s="16">
        <v>21</v>
      </c>
      <c r="G153" s="24">
        <f t="shared" si="2"/>
        <v>0.72413793103448276</v>
      </c>
    </row>
    <row r="154" spans="2:7" ht="23.1" customHeight="1" x14ac:dyDescent="0.3">
      <c r="B154" s="30"/>
      <c r="C154" s="8" t="s">
        <v>16</v>
      </c>
      <c r="D154" s="16">
        <v>2</v>
      </c>
      <c r="E154" s="16">
        <v>4</v>
      </c>
      <c r="F154" s="16">
        <v>3</v>
      </c>
      <c r="G154" s="24">
        <f t="shared" si="2"/>
        <v>0.75</v>
      </c>
    </row>
    <row r="155" spans="2:7" ht="23.1" customHeight="1" x14ac:dyDescent="0.3">
      <c r="B155" s="30"/>
      <c r="C155" s="8" t="s">
        <v>14</v>
      </c>
      <c r="D155" s="16">
        <v>2</v>
      </c>
      <c r="E155" s="16">
        <v>5</v>
      </c>
      <c r="F155" s="16">
        <v>4</v>
      </c>
      <c r="G155" s="24">
        <f t="shared" si="2"/>
        <v>0.8</v>
      </c>
    </row>
    <row r="156" spans="2:7" ht="23.1" customHeight="1" x14ac:dyDescent="0.3">
      <c r="B156" s="31"/>
      <c r="C156" s="8" t="s">
        <v>15</v>
      </c>
      <c r="D156" s="16">
        <v>2</v>
      </c>
      <c r="E156" s="16">
        <v>8</v>
      </c>
      <c r="F156" s="16">
        <v>4</v>
      </c>
      <c r="G156" s="24">
        <f t="shared" si="2"/>
        <v>0.5</v>
      </c>
    </row>
    <row r="157" spans="2:7" ht="23.1" customHeight="1" x14ac:dyDescent="0.3">
      <c r="B157" s="28" t="s">
        <v>24</v>
      </c>
      <c r="C157" s="6" t="s">
        <v>38</v>
      </c>
      <c r="D157" s="14">
        <f>SUM(D158:D159)</f>
        <v>2</v>
      </c>
      <c r="E157" s="14">
        <f>SUM(E158:E159)</f>
        <v>15</v>
      </c>
      <c r="F157" s="14">
        <v>13</v>
      </c>
      <c r="G157" s="23">
        <f t="shared" si="2"/>
        <v>0.8666666666666667</v>
      </c>
    </row>
    <row r="158" spans="2:7" ht="23.1" customHeight="1" x14ac:dyDescent="0.3">
      <c r="B158" s="29"/>
      <c r="C158" s="8" t="s">
        <v>50</v>
      </c>
      <c r="D158" s="16">
        <v>1</v>
      </c>
      <c r="E158" s="16">
        <v>7</v>
      </c>
      <c r="F158" s="16">
        <v>6</v>
      </c>
      <c r="G158" s="24">
        <f t="shared" si="2"/>
        <v>0.8571428571428571</v>
      </c>
    </row>
    <row r="159" spans="2:7" ht="23.1" customHeight="1" x14ac:dyDescent="0.3">
      <c r="B159" s="32"/>
      <c r="C159" s="8" t="s">
        <v>14</v>
      </c>
      <c r="D159" s="16">
        <v>1</v>
      </c>
      <c r="E159" s="16">
        <v>8</v>
      </c>
      <c r="F159" s="16">
        <v>7</v>
      </c>
      <c r="G159" s="24">
        <f t="shared" si="2"/>
        <v>0.875</v>
      </c>
    </row>
    <row r="160" spans="2:7" ht="23.1" customHeight="1" x14ac:dyDescent="0.3">
      <c r="B160" s="28" t="s">
        <v>74</v>
      </c>
      <c r="C160" s="6" t="s">
        <v>38</v>
      </c>
      <c r="D160" s="14">
        <v>1</v>
      </c>
      <c r="E160" s="14">
        <f>E161</f>
        <v>2</v>
      </c>
      <c r="F160" s="14">
        <v>2</v>
      </c>
      <c r="G160" s="23">
        <f t="shared" si="2"/>
        <v>1</v>
      </c>
    </row>
    <row r="161" spans="2:7" ht="23.1" customHeight="1" x14ac:dyDescent="0.3">
      <c r="B161" s="32"/>
      <c r="C161" s="8" t="s">
        <v>55</v>
      </c>
      <c r="D161" s="16">
        <v>1</v>
      </c>
      <c r="E161" s="16">
        <v>2</v>
      </c>
      <c r="F161" s="16">
        <v>2</v>
      </c>
      <c r="G161" s="24">
        <f t="shared" si="2"/>
        <v>1</v>
      </c>
    </row>
    <row r="162" spans="2:7" ht="23.1" customHeight="1" x14ac:dyDescent="0.3">
      <c r="B162" s="33" t="s">
        <v>25</v>
      </c>
      <c r="C162" s="6" t="s">
        <v>38</v>
      </c>
      <c r="D162" s="14">
        <f>SUM(D163:D175)</f>
        <v>49</v>
      </c>
      <c r="E162" s="14">
        <f>SUM(E163:E175)</f>
        <v>525</v>
      </c>
      <c r="F162" s="14">
        <v>403</v>
      </c>
      <c r="G162" s="23">
        <f t="shared" si="2"/>
        <v>0.76761904761904765</v>
      </c>
    </row>
    <row r="163" spans="2:7" ht="23.1" customHeight="1" x14ac:dyDescent="0.3">
      <c r="B163" s="34"/>
      <c r="C163" s="8" t="s">
        <v>3</v>
      </c>
      <c r="D163" s="16">
        <v>1</v>
      </c>
      <c r="E163" s="16">
        <v>46</v>
      </c>
      <c r="F163" s="16">
        <v>33</v>
      </c>
      <c r="G163" s="24">
        <f t="shared" si="2"/>
        <v>0.71739130434782605</v>
      </c>
    </row>
    <row r="164" spans="2:7" ht="23.1" customHeight="1" x14ac:dyDescent="0.3">
      <c r="B164" s="34"/>
      <c r="C164" s="8" t="s">
        <v>4</v>
      </c>
      <c r="D164" s="16">
        <v>5</v>
      </c>
      <c r="E164" s="16">
        <v>82</v>
      </c>
      <c r="F164" s="16">
        <v>62</v>
      </c>
      <c r="G164" s="24">
        <f t="shared" si="2"/>
        <v>0.75609756097560976</v>
      </c>
    </row>
    <row r="165" spans="2:7" ht="23.1" customHeight="1" x14ac:dyDescent="0.3">
      <c r="B165" s="34"/>
      <c r="C165" s="8" t="s">
        <v>5</v>
      </c>
      <c r="D165" s="16">
        <v>2</v>
      </c>
      <c r="E165" s="16">
        <v>27</v>
      </c>
      <c r="F165" s="16">
        <v>21</v>
      </c>
      <c r="G165" s="24">
        <f t="shared" si="2"/>
        <v>0.77777777777777779</v>
      </c>
    </row>
    <row r="166" spans="2:7" ht="23.1" customHeight="1" x14ac:dyDescent="0.3">
      <c r="B166" s="34"/>
      <c r="C166" s="8" t="s">
        <v>6</v>
      </c>
      <c r="D166" s="16">
        <v>5</v>
      </c>
      <c r="E166" s="16">
        <v>56</v>
      </c>
      <c r="F166" s="16">
        <v>52</v>
      </c>
      <c r="G166" s="24">
        <f t="shared" si="2"/>
        <v>0.9285714285714286</v>
      </c>
    </row>
    <row r="167" spans="2:7" ht="23.1" customHeight="1" x14ac:dyDescent="0.3">
      <c r="B167" s="34"/>
      <c r="C167" s="8" t="s">
        <v>7</v>
      </c>
      <c r="D167" s="16">
        <v>7</v>
      </c>
      <c r="E167" s="16">
        <v>56</v>
      </c>
      <c r="F167" s="16">
        <v>44</v>
      </c>
      <c r="G167" s="24">
        <f t="shared" si="2"/>
        <v>0.7857142857142857</v>
      </c>
    </row>
    <row r="168" spans="2:7" ht="23.1" customHeight="1" x14ac:dyDescent="0.3">
      <c r="B168" s="34"/>
      <c r="C168" s="8" t="s">
        <v>8</v>
      </c>
      <c r="D168" s="16">
        <v>2</v>
      </c>
      <c r="E168" s="16">
        <v>16</v>
      </c>
      <c r="F168" s="16">
        <v>13</v>
      </c>
      <c r="G168" s="24">
        <f t="shared" si="2"/>
        <v>0.8125</v>
      </c>
    </row>
    <row r="169" spans="2:7" ht="23.1" customHeight="1" x14ac:dyDescent="0.3">
      <c r="B169" s="34"/>
      <c r="C169" s="8" t="s">
        <v>16</v>
      </c>
      <c r="D169" s="16">
        <v>4</v>
      </c>
      <c r="E169" s="16">
        <v>64</v>
      </c>
      <c r="F169" s="16">
        <v>42</v>
      </c>
      <c r="G169" s="24">
        <f t="shared" si="2"/>
        <v>0.65625</v>
      </c>
    </row>
    <row r="170" spans="2:7" ht="23.1" customHeight="1" x14ac:dyDescent="0.3">
      <c r="B170" s="34"/>
      <c r="C170" s="8" t="s">
        <v>9</v>
      </c>
      <c r="D170" s="16">
        <v>4</v>
      </c>
      <c r="E170" s="16">
        <v>35</v>
      </c>
      <c r="F170" s="16">
        <v>26</v>
      </c>
      <c r="G170" s="24">
        <f t="shared" si="2"/>
        <v>0.74285714285714288</v>
      </c>
    </row>
    <row r="171" spans="2:7" ht="23.1" customHeight="1" x14ac:dyDescent="0.3">
      <c r="B171" s="34"/>
      <c r="C171" s="8" t="s">
        <v>10</v>
      </c>
      <c r="D171" s="16">
        <v>3</v>
      </c>
      <c r="E171" s="16">
        <v>22</v>
      </c>
      <c r="F171" s="16">
        <v>16</v>
      </c>
      <c r="G171" s="24">
        <f t="shared" si="2"/>
        <v>0.72727272727272729</v>
      </c>
    </row>
    <row r="172" spans="2:7" ht="23.1" customHeight="1" x14ac:dyDescent="0.3">
      <c r="B172" s="34"/>
      <c r="C172" s="8" t="s">
        <v>11</v>
      </c>
      <c r="D172" s="16">
        <v>1</v>
      </c>
      <c r="E172" s="16">
        <v>10</v>
      </c>
      <c r="F172" s="16">
        <v>7</v>
      </c>
      <c r="G172" s="24">
        <f t="shared" si="2"/>
        <v>0.7</v>
      </c>
    </row>
    <row r="173" spans="2:7" ht="23.1" customHeight="1" x14ac:dyDescent="0.3">
      <c r="B173" s="34"/>
      <c r="C173" s="8" t="s">
        <v>12</v>
      </c>
      <c r="D173" s="16">
        <v>3</v>
      </c>
      <c r="E173" s="16">
        <v>24</v>
      </c>
      <c r="F173" s="16">
        <v>21</v>
      </c>
      <c r="G173" s="24">
        <f t="shared" si="2"/>
        <v>0.875</v>
      </c>
    </row>
    <row r="174" spans="2:7" ht="23.1" customHeight="1" x14ac:dyDescent="0.3">
      <c r="B174" s="34"/>
      <c r="C174" s="8" t="s">
        <v>13</v>
      </c>
      <c r="D174" s="16">
        <v>6</v>
      </c>
      <c r="E174" s="16">
        <v>39</v>
      </c>
      <c r="F174" s="16">
        <v>31</v>
      </c>
      <c r="G174" s="24">
        <f t="shared" si="2"/>
        <v>0.79487179487179482</v>
      </c>
    </row>
    <row r="175" spans="2:7" ht="23.1" customHeight="1" x14ac:dyDescent="0.3">
      <c r="B175" s="35"/>
      <c r="C175" s="8" t="s">
        <v>14</v>
      </c>
      <c r="D175" s="16">
        <v>6</v>
      </c>
      <c r="E175" s="16">
        <v>48</v>
      </c>
      <c r="F175" s="16">
        <v>35</v>
      </c>
      <c r="G175" s="24">
        <f t="shared" si="2"/>
        <v>0.72916666666666663</v>
      </c>
    </row>
    <row r="176" spans="2:7" ht="23.1" customHeight="1" x14ac:dyDescent="0.3">
      <c r="B176" s="28" t="s">
        <v>79</v>
      </c>
      <c r="C176" s="6" t="s">
        <v>38</v>
      </c>
      <c r="D176" s="14">
        <f>SUM(D177:D179)</f>
        <v>3</v>
      </c>
      <c r="E176" s="14">
        <f>SUM(E177:E179)</f>
        <v>4</v>
      </c>
      <c r="F176" s="14">
        <v>4</v>
      </c>
      <c r="G176" s="23">
        <f t="shared" si="2"/>
        <v>1</v>
      </c>
    </row>
    <row r="177" spans="2:7" ht="23.1" customHeight="1" x14ac:dyDescent="0.3">
      <c r="B177" s="30"/>
      <c r="C177" s="8" t="s">
        <v>9</v>
      </c>
      <c r="D177" s="16">
        <v>1</v>
      </c>
      <c r="E177" s="16">
        <v>1</v>
      </c>
      <c r="F177" s="16">
        <v>1</v>
      </c>
      <c r="G177" s="24">
        <f t="shared" si="2"/>
        <v>1</v>
      </c>
    </row>
    <row r="178" spans="2:7" ht="23.1" customHeight="1" x14ac:dyDescent="0.3">
      <c r="B178" s="30"/>
      <c r="C178" s="8" t="s">
        <v>13</v>
      </c>
      <c r="D178" s="16">
        <v>1</v>
      </c>
      <c r="E178" s="16">
        <v>2</v>
      </c>
      <c r="F178" s="16">
        <v>2</v>
      </c>
      <c r="G178" s="24">
        <f t="shared" si="2"/>
        <v>1</v>
      </c>
    </row>
    <row r="179" spans="2:7" ht="23.1" customHeight="1" x14ac:dyDescent="0.3">
      <c r="B179" s="31"/>
      <c r="C179" s="8" t="s">
        <v>14</v>
      </c>
      <c r="D179" s="16">
        <v>1</v>
      </c>
      <c r="E179" s="16">
        <v>1</v>
      </c>
      <c r="F179" s="16">
        <v>1</v>
      </c>
      <c r="G179" s="24">
        <f t="shared" si="2"/>
        <v>1</v>
      </c>
    </row>
    <row r="180" spans="2:7" ht="23.1" customHeight="1" x14ac:dyDescent="0.3">
      <c r="B180" s="28" t="s">
        <v>80</v>
      </c>
      <c r="C180" s="6" t="s">
        <v>38</v>
      </c>
      <c r="D180" s="14">
        <v>3</v>
      </c>
      <c r="E180" s="14">
        <f>E181</f>
        <v>11</v>
      </c>
      <c r="F180" s="14">
        <v>11</v>
      </c>
      <c r="G180" s="23">
        <f t="shared" si="2"/>
        <v>1</v>
      </c>
    </row>
    <row r="181" spans="2:7" ht="23.1" customHeight="1" x14ac:dyDescent="0.3">
      <c r="B181" s="32"/>
      <c r="C181" s="8" t="s">
        <v>52</v>
      </c>
      <c r="D181" s="16">
        <v>3</v>
      </c>
      <c r="E181" s="16">
        <v>11</v>
      </c>
      <c r="F181" s="16">
        <v>11</v>
      </c>
      <c r="G181" s="24">
        <f t="shared" si="2"/>
        <v>1</v>
      </c>
    </row>
    <row r="182" spans="2:7" ht="23.1" customHeight="1" x14ac:dyDescent="0.3">
      <c r="B182" s="28" t="s">
        <v>26</v>
      </c>
      <c r="C182" s="6" t="s">
        <v>38</v>
      </c>
      <c r="D182" s="14">
        <f>SUM(D183:D189)</f>
        <v>14</v>
      </c>
      <c r="E182" s="14">
        <f>SUM(E183:E189)</f>
        <v>110</v>
      </c>
      <c r="F182" s="14">
        <v>89</v>
      </c>
      <c r="G182" s="23">
        <f t="shared" si="2"/>
        <v>0.80909090909090908</v>
      </c>
    </row>
    <row r="183" spans="2:7" ht="23.1" customHeight="1" x14ac:dyDescent="0.3">
      <c r="B183" s="30"/>
      <c r="C183" s="8" t="s">
        <v>61</v>
      </c>
      <c r="D183" s="16">
        <v>2</v>
      </c>
      <c r="E183" s="16">
        <v>26</v>
      </c>
      <c r="F183" s="16">
        <v>21</v>
      </c>
      <c r="G183" s="24">
        <f t="shared" si="2"/>
        <v>0.80769230769230771</v>
      </c>
    </row>
    <row r="184" spans="2:7" ht="23.1" customHeight="1" x14ac:dyDescent="0.3">
      <c r="B184" s="30"/>
      <c r="C184" s="8" t="s">
        <v>70</v>
      </c>
      <c r="D184" s="16">
        <v>4</v>
      </c>
      <c r="E184" s="16">
        <v>25</v>
      </c>
      <c r="F184" s="16">
        <v>24</v>
      </c>
      <c r="G184" s="24">
        <f t="shared" si="2"/>
        <v>0.96</v>
      </c>
    </row>
    <row r="185" spans="2:7" ht="23.1" customHeight="1" x14ac:dyDescent="0.3">
      <c r="B185" s="30"/>
      <c r="C185" s="8" t="s">
        <v>49</v>
      </c>
      <c r="D185" s="16">
        <v>2</v>
      </c>
      <c r="E185" s="16">
        <v>7</v>
      </c>
      <c r="F185" s="16">
        <v>7</v>
      </c>
      <c r="G185" s="24">
        <f t="shared" si="2"/>
        <v>1</v>
      </c>
    </row>
    <row r="186" spans="2:7" ht="23.1" customHeight="1" x14ac:dyDescent="0.3">
      <c r="B186" s="30"/>
      <c r="C186" s="8" t="s">
        <v>65</v>
      </c>
      <c r="D186" s="16">
        <v>2</v>
      </c>
      <c r="E186" s="16">
        <v>7</v>
      </c>
      <c r="F186" s="16">
        <v>6</v>
      </c>
      <c r="G186" s="24">
        <f t="shared" si="2"/>
        <v>0.8571428571428571</v>
      </c>
    </row>
    <row r="187" spans="2:7" ht="23.1" customHeight="1" x14ac:dyDescent="0.3">
      <c r="B187" s="30"/>
      <c r="C187" s="8" t="s">
        <v>68</v>
      </c>
      <c r="D187" s="16">
        <v>1</v>
      </c>
      <c r="E187" s="16">
        <v>12</v>
      </c>
      <c r="F187" s="16">
        <v>6</v>
      </c>
      <c r="G187" s="24">
        <f t="shared" si="2"/>
        <v>0.5</v>
      </c>
    </row>
    <row r="188" spans="2:7" ht="23.1" customHeight="1" x14ac:dyDescent="0.3">
      <c r="B188" s="30"/>
      <c r="C188" s="8" t="s">
        <v>69</v>
      </c>
      <c r="D188" s="16">
        <v>1</v>
      </c>
      <c r="E188" s="16">
        <v>12</v>
      </c>
      <c r="F188" s="16">
        <v>6</v>
      </c>
      <c r="G188" s="24">
        <f t="shared" si="2"/>
        <v>0.5</v>
      </c>
    </row>
    <row r="189" spans="2:7" ht="23.1" customHeight="1" x14ac:dyDescent="0.3">
      <c r="B189" s="31"/>
      <c r="C189" s="8" t="s">
        <v>51</v>
      </c>
      <c r="D189" s="16">
        <v>2</v>
      </c>
      <c r="E189" s="16">
        <v>21</v>
      </c>
      <c r="F189" s="16">
        <v>19</v>
      </c>
      <c r="G189" s="24">
        <f t="shared" si="2"/>
        <v>0.90476190476190477</v>
      </c>
    </row>
    <row r="190" spans="2:7" ht="23.1" customHeight="1" x14ac:dyDescent="0.3">
      <c r="B190" s="33" t="s">
        <v>27</v>
      </c>
      <c r="C190" s="6" t="s">
        <v>38</v>
      </c>
      <c r="D190" s="14">
        <f>SUM(D191:D198)</f>
        <v>9</v>
      </c>
      <c r="E190" s="14">
        <f>SUM(E191:E198)</f>
        <v>114</v>
      </c>
      <c r="F190" s="14">
        <v>79</v>
      </c>
      <c r="G190" s="23">
        <f t="shared" si="2"/>
        <v>0.69298245614035092</v>
      </c>
    </row>
    <row r="191" spans="2:7" ht="23.1" customHeight="1" x14ac:dyDescent="0.3">
      <c r="B191" s="34"/>
      <c r="C191" s="9" t="s">
        <v>18</v>
      </c>
      <c r="D191" s="16">
        <v>1</v>
      </c>
      <c r="E191" s="16">
        <v>48</v>
      </c>
      <c r="F191" s="16">
        <v>28</v>
      </c>
      <c r="G191" s="24">
        <f t="shared" si="2"/>
        <v>0.58333333333333337</v>
      </c>
    </row>
    <row r="192" spans="2:7" ht="23.1" customHeight="1" x14ac:dyDescent="0.3">
      <c r="B192" s="34"/>
      <c r="C192" s="9" t="s">
        <v>5</v>
      </c>
      <c r="D192" s="16">
        <v>1</v>
      </c>
      <c r="E192" s="16">
        <v>12</v>
      </c>
      <c r="F192" s="16">
        <v>8</v>
      </c>
      <c r="G192" s="24">
        <f t="shared" si="2"/>
        <v>0.66666666666666663</v>
      </c>
    </row>
    <row r="193" spans="2:7" ht="23.1" customHeight="1" x14ac:dyDescent="0.3">
      <c r="B193" s="34"/>
      <c r="C193" s="9" t="s">
        <v>6</v>
      </c>
      <c r="D193" s="16">
        <v>1</v>
      </c>
      <c r="E193" s="16">
        <v>13</v>
      </c>
      <c r="F193" s="16">
        <v>10</v>
      </c>
      <c r="G193" s="24">
        <f t="shared" si="2"/>
        <v>0.76923076923076927</v>
      </c>
    </row>
    <row r="194" spans="2:7" ht="23.1" customHeight="1" x14ac:dyDescent="0.3">
      <c r="B194" s="34"/>
      <c r="C194" s="9" t="s">
        <v>7</v>
      </c>
      <c r="D194" s="16">
        <v>1</v>
      </c>
      <c r="E194" s="16">
        <v>7</v>
      </c>
      <c r="F194" s="16">
        <v>6</v>
      </c>
      <c r="G194" s="24">
        <f t="shared" si="2"/>
        <v>0.8571428571428571</v>
      </c>
    </row>
    <row r="195" spans="2:7" ht="23.1" customHeight="1" x14ac:dyDescent="0.3">
      <c r="B195" s="34"/>
      <c r="C195" s="9" t="s">
        <v>9</v>
      </c>
      <c r="D195" s="16">
        <v>2</v>
      </c>
      <c r="E195" s="16">
        <v>13</v>
      </c>
      <c r="F195" s="16">
        <v>12</v>
      </c>
      <c r="G195" s="24">
        <f t="shared" si="2"/>
        <v>0.92307692307692313</v>
      </c>
    </row>
    <row r="196" spans="2:7" ht="23.1" customHeight="1" x14ac:dyDescent="0.3">
      <c r="B196" s="34"/>
      <c r="C196" s="9" t="s">
        <v>10</v>
      </c>
      <c r="D196" s="16">
        <v>1</v>
      </c>
      <c r="E196" s="16">
        <v>6</v>
      </c>
      <c r="F196" s="16">
        <v>5</v>
      </c>
      <c r="G196" s="24">
        <f t="shared" si="2"/>
        <v>0.83333333333333337</v>
      </c>
    </row>
    <row r="197" spans="2:7" ht="23.1" customHeight="1" x14ac:dyDescent="0.3">
      <c r="B197" s="34"/>
      <c r="C197" s="9" t="s">
        <v>11</v>
      </c>
      <c r="D197" s="16">
        <v>1</v>
      </c>
      <c r="E197" s="16">
        <v>7</v>
      </c>
      <c r="F197" s="16">
        <v>5</v>
      </c>
      <c r="G197" s="24">
        <f t="shared" ref="G197:G260" si="3">F197/E197</f>
        <v>0.7142857142857143</v>
      </c>
    </row>
    <row r="198" spans="2:7" ht="23.1" customHeight="1" x14ac:dyDescent="0.3">
      <c r="B198" s="34"/>
      <c r="C198" s="9" t="s">
        <v>13</v>
      </c>
      <c r="D198" s="16">
        <v>1</v>
      </c>
      <c r="E198" s="16">
        <v>8</v>
      </c>
      <c r="F198" s="16">
        <v>5</v>
      </c>
      <c r="G198" s="24">
        <f t="shared" si="3"/>
        <v>0.625</v>
      </c>
    </row>
    <row r="199" spans="2:7" ht="23.1" customHeight="1" x14ac:dyDescent="0.3">
      <c r="B199" s="28" t="s">
        <v>75</v>
      </c>
      <c r="C199" s="6" t="s">
        <v>38</v>
      </c>
      <c r="D199" s="14">
        <v>2</v>
      </c>
      <c r="E199" s="14">
        <f>E200</f>
        <v>9</v>
      </c>
      <c r="F199" s="14">
        <v>5</v>
      </c>
      <c r="G199" s="23">
        <f t="shared" si="3"/>
        <v>0.55555555555555558</v>
      </c>
    </row>
    <row r="200" spans="2:7" ht="23.1" customHeight="1" x14ac:dyDescent="0.3">
      <c r="B200" s="32"/>
      <c r="C200" s="9" t="s">
        <v>55</v>
      </c>
      <c r="D200" s="16">
        <v>2</v>
      </c>
      <c r="E200" s="16">
        <v>9</v>
      </c>
      <c r="F200" s="16">
        <v>5</v>
      </c>
      <c r="G200" s="24">
        <f t="shared" si="3"/>
        <v>0.55555555555555558</v>
      </c>
    </row>
    <row r="201" spans="2:7" ht="23.1" customHeight="1" x14ac:dyDescent="0.3">
      <c r="B201" s="28" t="s">
        <v>77</v>
      </c>
      <c r="C201" s="6" t="s">
        <v>38</v>
      </c>
      <c r="D201" s="14">
        <f>SUM(D202:D205)</f>
        <v>8</v>
      </c>
      <c r="E201" s="14">
        <f>SUM(E202:E205)</f>
        <v>21</v>
      </c>
      <c r="F201" s="14">
        <v>16</v>
      </c>
      <c r="G201" s="23">
        <f t="shared" si="3"/>
        <v>0.76190476190476186</v>
      </c>
    </row>
    <row r="202" spans="2:7" ht="23.1" customHeight="1" x14ac:dyDescent="0.3">
      <c r="B202" s="29"/>
      <c r="C202" s="9" t="s">
        <v>8</v>
      </c>
      <c r="D202" s="16">
        <v>2</v>
      </c>
      <c r="E202" s="16">
        <v>6</v>
      </c>
      <c r="F202" s="16">
        <v>5</v>
      </c>
      <c r="G202" s="24">
        <f t="shared" si="3"/>
        <v>0.83333333333333337</v>
      </c>
    </row>
    <row r="203" spans="2:7" ht="23.1" customHeight="1" x14ac:dyDescent="0.3">
      <c r="B203" s="29"/>
      <c r="C203" s="9" t="s">
        <v>9</v>
      </c>
      <c r="D203" s="16">
        <v>1</v>
      </c>
      <c r="E203" s="16">
        <v>5</v>
      </c>
      <c r="F203" s="16">
        <v>3</v>
      </c>
      <c r="G203" s="24">
        <f t="shared" si="3"/>
        <v>0.6</v>
      </c>
    </row>
    <row r="204" spans="2:7" ht="23.1" customHeight="1" x14ac:dyDescent="0.3">
      <c r="B204" s="29"/>
      <c r="C204" s="9" t="s">
        <v>14</v>
      </c>
      <c r="D204" s="16">
        <v>4</v>
      </c>
      <c r="E204" s="16">
        <v>10</v>
      </c>
      <c r="F204" s="16">
        <v>8</v>
      </c>
      <c r="G204" s="24">
        <f t="shared" si="3"/>
        <v>0.8</v>
      </c>
    </row>
    <row r="205" spans="2:7" ht="23.1" customHeight="1" x14ac:dyDescent="0.3">
      <c r="B205" s="32"/>
      <c r="C205" s="9" t="s">
        <v>15</v>
      </c>
      <c r="D205" s="16">
        <v>1</v>
      </c>
      <c r="E205" s="16">
        <v>0</v>
      </c>
      <c r="F205" s="16">
        <v>0</v>
      </c>
      <c r="G205" s="26">
        <v>0</v>
      </c>
    </row>
    <row r="206" spans="2:7" ht="23.1" customHeight="1" x14ac:dyDescent="0.3">
      <c r="B206" s="28" t="s">
        <v>78</v>
      </c>
      <c r="C206" s="6" t="s">
        <v>38</v>
      </c>
      <c r="D206" s="14">
        <v>1</v>
      </c>
      <c r="E206" s="14">
        <f>E207</f>
        <v>1</v>
      </c>
      <c r="F206" s="14">
        <v>1</v>
      </c>
      <c r="G206" s="23">
        <f t="shared" si="3"/>
        <v>1</v>
      </c>
    </row>
    <row r="207" spans="2:7" ht="23.1" customHeight="1" x14ac:dyDescent="0.3">
      <c r="B207" s="32"/>
      <c r="C207" s="8" t="s">
        <v>55</v>
      </c>
      <c r="D207" s="16">
        <v>1</v>
      </c>
      <c r="E207" s="16">
        <v>1</v>
      </c>
      <c r="F207" s="16">
        <v>1</v>
      </c>
      <c r="G207" s="24">
        <f t="shared" si="3"/>
        <v>1</v>
      </c>
    </row>
    <row r="208" spans="2:7" ht="23.1" customHeight="1" x14ac:dyDescent="0.3">
      <c r="B208" s="28" t="s">
        <v>76</v>
      </c>
      <c r="C208" s="6" t="s">
        <v>38</v>
      </c>
      <c r="D208" s="14">
        <v>3</v>
      </c>
      <c r="E208" s="14">
        <f>E209</f>
        <v>65</v>
      </c>
      <c r="F208" s="14">
        <v>51</v>
      </c>
      <c r="G208" s="23">
        <f t="shared" si="3"/>
        <v>0.7846153846153846</v>
      </c>
    </row>
    <row r="209" spans="2:7" ht="23.1" customHeight="1" x14ac:dyDescent="0.3">
      <c r="B209" s="32"/>
      <c r="C209" s="8" t="s">
        <v>81</v>
      </c>
      <c r="D209" s="16">
        <v>3</v>
      </c>
      <c r="E209" s="16">
        <v>65</v>
      </c>
      <c r="F209" s="16">
        <v>51</v>
      </c>
      <c r="G209" s="24">
        <f t="shared" si="3"/>
        <v>0.7846153846153846</v>
      </c>
    </row>
    <row r="210" spans="2:7" ht="23.1" customHeight="1" x14ac:dyDescent="0.3">
      <c r="B210" s="33" t="s">
        <v>28</v>
      </c>
      <c r="C210" s="6" t="s">
        <v>38</v>
      </c>
      <c r="D210" s="14">
        <f>SUM(D211:D221)</f>
        <v>26</v>
      </c>
      <c r="E210" s="14">
        <f>SUM(E211:E221)</f>
        <v>488</v>
      </c>
      <c r="F210" s="14">
        <v>393</v>
      </c>
      <c r="G210" s="23">
        <f t="shared" si="3"/>
        <v>0.80532786885245899</v>
      </c>
    </row>
    <row r="211" spans="2:7" ht="23.1" customHeight="1" x14ac:dyDescent="0.3">
      <c r="B211" s="34"/>
      <c r="C211" s="8" t="s">
        <v>62</v>
      </c>
      <c r="D211" s="16">
        <v>3</v>
      </c>
      <c r="E211" s="16">
        <v>129</v>
      </c>
      <c r="F211" s="16">
        <v>97</v>
      </c>
      <c r="G211" s="24">
        <f t="shared" si="3"/>
        <v>0.75193798449612403</v>
      </c>
    </row>
    <row r="212" spans="2:7" ht="23.1" customHeight="1" x14ac:dyDescent="0.3">
      <c r="B212" s="34"/>
      <c r="C212" s="8" t="s">
        <v>66</v>
      </c>
      <c r="D212" s="16">
        <v>3</v>
      </c>
      <c r="E212" s="16">
        <v>73</v>
      </c>
      <c r="F212" s="16">
        <v>57</v>
      </c>
      <c r="G212" s="24">
        <f t="shared" si="3"/>
        <v>0.78082191780821919</v>
      </c>
    </row>
    <row r="213" spans="2:7" ht="23.1" customHeight="1" x14ac:dyDescent="0.3">
      <c r="B213" s="34"/>
      <c r="C213" s="8" t="s">
        <v>50</v>
      </c>
      <c r="D213" s="16">
        <v>3</v>
      </c>
      <c r="E213" s="16">
        <v>40</v>
      </c>
      <c r="F213" s="16">
        <v>35</v>
      </c>
      <c r="G213" s="24">
        <f t="shared" si="3"/>
        <v>0.875</v>
      </c>
    </row>
    <row r="214" spans="2:7" ht="23.1" customHeight="1" x14ac:dyDescent="0.3">
      <c r="B214" s="34"/>
      <c r="C214" s="8" t="s">
        <v>64</v>
      </c>
      <c r="D214" s="16">
        <v>3</v>
      </c>
      <c r="E214" s="16">
        <v>70</v>
      </c>
      <c r="F214" s="16">
        <v>62</v>
      </c>
      <c r="G214" s="24">
        <f t="shared" si="3"/>
        <v>0.88571428571428568</v>
      </c>
    </row>
    <row r="215" spans="2:7" ht="23.1" customHeight="1" x14ac:dyDescent="0.3">
      <c r="B215" s="34"/>
      <c r="C215" s="8" t="s">
        <v>70</v>
      </c>
      <c r="D215" s="16">
        <v>1</v>
      </c>
      <c r="E215" s="16">
        <v>10</v>
      </c>
      <c r="F215" s="16">
        <v>7</v>
      </c>
      <c r="G215" s="24">
        <f t="shared" si="3"/>
        <v>0.7</v>
      </c>
    </row>
    <row r="216" spans="2:7" ht="23.1" customHeight="1" x14ac:dyDescent="0.3">
      <c r="B216" s="34"/>
      <c r="C216" s="8" t="s">
        <v>49</v>
      </c>
      <c r="D216" s="16">
        <v>1</v>
      </c>
      <c r="E216" s="16">
        <v>6</v>
      </c>
      <c r="F216" s="16">
        <v>5</v>
      </c>
      <c r="G216" s="24">
        <f t="shared" si="3"/>
        <v>0.83333333333333337</v>
      </c>
    </row>
    <row r="217" spans="2:7" ht="23.1" customHeight="1" x14ac:dyDescent="0.3">
      <c r="B217" s="34"/>
      <c r="C217" s="8" t="s">
        <v>65</v>
      </c>
      <c r="D217" s="16">
        <v>2</v>
      </c>
      <c r="E217" s="16">
        <v>32</v>
      </c>
      <c r="F217" s="16">
        <v>26</v>
      </c>
      <c r="G217" s="24">
        <f t="shared" si="3"/>
        <v>0.8125</v>
      </c>
    </row>
    <row r="218" spans="2:7" ht="23.1" customHeight="1" x14ac:dyDescent="0.3">
      <c r="B218" s="34"/>
      <c r="C218" s="8" t="s">
        <v>68</v>
      </c>
      <c r="D218" s="16">
        <v>1</v>
      </c>
      <c r="E218" s="16">
        <v>11</v>
      </c>
      <c r="F218" s="16">
        <v>9</v>
      </c>
      <c r="G218" s="24">
        <f t="shared" si="3"/>
        <v>0.81818181818181823</v>
      </c>
    </row>
    <row r="219" spans="2:7" ht="23.1" customHeight="1" x14ac:dyDescent="0.3">
      <c r="B219" s="34"/>
      <c r="C219" s="8" t="s">
        <v>69</v>
      </c>
      <c r="D219" s="16">
        <v>5</v>
      </c>
      <c r="E219" s="16">
        <v>67</v>
      </c>
      <c r="F219" s="16">
        <v>51</v>
      </c>
      <c r="G219" s="24">
        <f t="shared" si="3"/>
        <v>0.76119402985074625</v>
      </c>
    </row>
    <row r="220" spans="2:7" ht="23.1" customHeight="1" x14ac:dyDescent="0.3">
      <c r="B220" s="34"/>
      <c r="C220" s="8" t="s">
        <v>55</v>
      </c>
      <c r="D220" s="16">
        <v>2</v>
      </c>
      <c r="E220" s="16">
        <v>19</v>
      </c>
      <c r="F220" s="16">
        <v>18</v>
      </c>
      <c r="G220" s="24">
        <f t="shared" si="3"/>
        <v>0.94736842105263153</v>
      </c>
    </row>
    <row r="221" spans="2:7" ht="23.1" customHeight="1" x14ac:dyDescent="0.3">
      <c r="B221" s="35"/>
      <c r="C221" s="8" t="s">
        <v>51</v>
      </c>
      <c r="D221" s="16">
        <v>2</v>
      </c>
      <c r="E221" s="16">
        <v>31</v>
      </c>
      <c r="F221" s="16">
        <v>26</v>
      </c>
      <c r="G221" s="24">
        <f t="shared" si="3"/>
        <v>0.83870967741935487</v>
      </c>
    </row>
    <row r="222" spans="2:7" ht="23.1" customHeight="1" x14ac:dyDescent="0.3">
      <c r="B222" s="28" t="s">
        <v>89</v>
      </c>
      <c r="C222" s="6" t="s">
        <v>38</v>
      </c>
      <c r="D222" s="14">
        <f>SUM(D223:D223)</f>
        <v>1</v>
      </c>
      <c r="E222" s="14">
        <f>SUM(E223:E223)</f>
        <v>5</v>
      </c>
      <c r="F222" s="14">
        <v>3</v>
      </c>
      <c r="G222" s="23">
        <f t="shared" si="3"/>
        <v>0.6</v>
      </c>
    </row>
    <row r="223" spans="2:7" ht="23.1" customHeight="1" x14ac:dyDescent="0.3">
      <c r="B223" s="30"/>
      <c r="C223" s="8" t="s">
        <v>5</v>
      </c>
      <c r="D223" s="16">
        <v>1</v>
      </c>
      <c r="E223" s="16">
        <v>5</v>
      </c>
      <c r="F223" s="16">
        <v>3</v>
      </c>
      <c r="G223" s="24">
        <f t="shared" si="3"/>
        <v>0.6</v>
      </c>
    </row>
    <row r="224" spans="2:7" ht="23.1" customHeight="1" x14ac:dyDescent="0.3">
      <c r="B224" s="28" t="s">
        <v>29</v>
      </c>
      <c r="C224" s="6" t="s">
        <v>82</v>
      </c>
      <c r="D224" s="14">
        <v>1</v>
      </c>
      <c r="E224" s="14">
        <f>E225</f>
        <v>5</v>
      </c>
      <c r="F224" s="14">
        <v>5</v>
      </c>
      <c r="G224" s="23">
        <f t="shared" si="3"/>
        <v>1</v>
      </c>
    </row>
    <row r="225" spans="2:7" ht="23.1" customHeight="1" x14ac:dyDescent="0.3">
      <c r="B225" s="30"/>
      <c r="C225" s="8" t="s">
        <v>69</v>
      </c>
      <c r="D225" s="16">
        <v>1</v>
      </c>
      <c r="E225" s="16">
        <v>5</v>
      </c>
      <c r="F225" s="16">
        <v>5</v>
      </c>
      <c r="G225" s="24">
        <f t="shared" si="3"/>
        <v>1</v>
      </c>
    </row>
    <row r="226" spans="2:7" ht="23.1" customHeight="1" x14ac:dyDescent="0.3">
      <c r="B226" s="28" t="s">
        <v>30</v>
      </c>
      <c r="C226" s="6" t="s">
        <v>38</v>
      </c>
      <c r="D226" s="14">
        <f>SUM(D227:D227)</f>
        <v>1</v>
      </c>
      <c r="E226" s="14">
        <f>SUM(E227:E227)</f>
        <v>32</v>
      </c>
      <c r="F226" s="14">
        <v>18</v>
      </c>
      <c r="G226" s="23">
        <f t="shared" si="3"/>
        <v>0.5625</v>
      </c>
    </row>
    <row r="227" spans="2:7" ht="23.1" customHeight="1" x14ac:dyDescent="0.3">
      <c r="B227" s="30"/>
      <c r="C227" s="8" t="s">
        <v>55</v>
      </c>
      <c r="D227" s="16">
        <v>1</v>
      </c>
      <c r="E227" s="16">
        <v>32</v>
      </c>
      <c r="F227" s="16">
        <v>18</v>
      </c>
      <c r="G227" s="24">
        <f t="shared" si="3"/>
        <v>0.5625</v>
      </c>
    </row>
    <row r="228" spans="2:7" ht="23.1" customHeight="1" x14ac:dyDescent="0.3">
      <c r="B228" s="28" t="s">
        <v>31</v>
      </c>
      <c r="C228" s="6" t="s">
        <v>38</v>
      </c>
      <c r="D228" s="14">
        <f>SUM(D229:D238)</f>
        <v>23</v>
      </c>
      <c r="E228" s="14">
        <f>SUM(E229:E238)</f>
        <v>237</v>
      </c>
      <c r="F228" s="14">
        <v>179</v>
      </c>
      <c r="G228" s="23">
        <f t="shared" si="3"/>
        <v>0.75527426160337552</v>
      </c>
    </row>
    <row r="229" spans="2:7" ht="23.1" customHeight="1" x14ac:dyDescent="0.3">
      <c r="B229" s="30"/>
      <c r="C229" s="8" t="s">
        <v>62</v>
      </c>
      <c r="D229" s="16">
        <v>5</v>
      </c>
      <c r="E229" s="16">
        <v>96</v>
      </c>
      <c r="F229" s="16">
        <v>68</v>
      </c>
      <c r="G229" s="24">
        <f t="shared" si="3"/>
        <v>0.70833333333333337</v>
      </c>
    </row>
    <row r="230" spans="2:7" ht="23.1" customHeight="1" x14ac:dyDescent="0.3">
      <c r="B230" s="30"/>
      <c r="C230" s="8" t="s">
        <v>63</v>
      </c>
      <c r="D230" s="16">
        <v>2</v>
      </c>
      <c r="E230" s="16">
        <v>24</v>
      </c>
      <c r="F230" s="16">
        <v>18</v>
      </c>
      <c r="G230" s="24">
        <f t="shared" si="3"/>
        <v>0.75</v>
      </c>
    </row>
    <row r="231" spans="2:7" ht="23.1" customHeight="1" x14ac:dyDescent="0.3">
      <c r="B231" s="30"/>
      <c r="C231" s="8" t="s">
        <v>66</v>
      </c>
      <c r="D231" s="16">
        <v>4</v>
      </c>
      <c r="E231" s="16">
        <v>32</v>
      </c>
      <c r="F231" s="16">
        <v>27</v>
      </c>
      <c r="G231" s="24">
        <f t="shared" si="3"/>
        <v>0.84375</v>
      </c>
    </row>
    <row r="232" spans="2:7" ht="23.1" customHeight="1" x14ac:dyDescent="0.3">
      <c r="B232" s="30"/>
      <c r="C232" s="8" t="s">
        <v>50</v>
      </c>
      <c r="D232" s="16">
        <v>1</v>
      </c>
      <c r="E232" s="16">
        <v>3</v>
      </c>
      <c r="F232" s="16">
        <v>2</v>
      </c>
      <c r="G232" s="24">
        <f t="shared" si="3"/>
        <v>0.66666666666666663</v>
      </c>
    </row>
    <row r="233" spans="2:7" ht="23.1" customHeight="1" x14ac:dyDescent="0.3">
      <c r="B233" s="30"/>
      <c r="C233" s="8" t="s">
        <v>67</v>
      </c>
      <c r="D233" s="16">
        <v>2</v>
      </c>
      <c r="E233" s="16">
        <v>21</v>
      </c>
      <c r="F233" s="16">
        <v>14</v>
      </c>
      <c r="G233" s="24">
        <f t="shared" si="3"/>
        <v>0.66666666666666663</v>
      </c>
    </row>
    <row r="234" spans="2:7" ht="23.1" customHeight="1" x14ac:dyDescent="0.3">
      <c r="B234" s="30"/>
      <c r="C234" s="8" t="s">
        <v>70</v>
      </c>
      <c r="D234" s="16">
        <v>3</v>
      </c>
      <c r="E234" s="16">
        <v>22</v>
      </c>
      <c r="F234" s="16">
        <v>20</v>
      </c>
      <c r="G234" s="24">
        <f t="shared" si="3"/>
        <v>0.90909090909090906</v>
      </c>
    </row>
    <row r="235" spans="2:7" ht="23.1" customHeight="1" x14ac:dyDescent="0.3">
      <c r="B235" s="30"/>
      <c r="C235" s="8" t="s">
        <v>49</v>
      </c>
      <c r="D235" s="16">
        <v>1</v>
      </c>
      <c r="E235" s="16">
        <v>11</v>
      </c>
      <c r="F235" s="16">
        <v>7</v>
      </c>
      <c r="G235" s="24">
        <f t="shared" si="3"/>
        <v>0.63636363636363635</v>
      </c>
    </row>
    <row r="236" spans="2:7" ht="23.1" customHeight="1" x14ac:dyDescent="0.3">
      <c r="B236" s="30"/>
      <c r="C236" s="8" t="s">
        <v>71</v>
      </c>
      <c r="D236" s="16">
        <v>1</v>
      </c>
      <c r="E236" s="16">
        <v>4</v>
      </c>
      <c r="F236" s="16">
        <v>3</v>
      </c>
      <c r="G236" s="24">
        <f t="shared" si="3"/>
        <v>0.75</v>
      </c>
    </row>
    <row r="237" spans="2:7" ht="23.1" customHeight="1" x14ac:dyDescent="0.3">
      <c r="B237" s="30"/>
      <c r="C237" s="8" t="s">
        <v>69</v>
      </c>
      <c r="D237" s="16">
        <v>1</v>
      </c>
      <c r="E237" s="16">
        <v>5</v>
      </c>
      <c r="F237" s="16">
        <v>3</v>
      </c>
      <c r="G237" s="24">
        <f t="shared" si="3"/>
        <v>0.6</v>
      </c>
    </row>
    <row r="238" spans="2:7" ht="23.1" customHeight="1" x14ac:dyDescent="0.3">
      <c r="B238" s="31"/>
      <c r="C238" s="8" t="s">
        <v>55</v>
      </c>
      <c r="D238" s="16">
        <v>3</v>
      </c>
      <c r="E238" s="16">
        <v>19</v>
      </c>
      <c r="F238" s="16">
        <v>17</v>
      </c>
      <c r="G238" s="24">
        <f t="shared" si="3"/>
        <v>0.89473684210526316</v>
      </c>
    </row>
    <row r="239" spans="2:7" ht="23.1" customHeight="1" x14ac:dyDescent="0.3">
      <c r="B239" s="28" t="s">
        <v>32</v>
      </c>
      <c r="C239" s="6" t="s">
        <v>38</v>
      </c>
      <c r="D239" s="14">
        <f>SUM(D240:D254)</f>
        <v>127</v>
      </c>
      <c r="E239" s="14">
        <f>SUM(E240:E254)</f>
        <v>514</v>
      </c>
      <c r="F239" s="14">
        <v>403</v>
      </c>
      <c r="G239" s="23">
        <f t="shared" si="3"/>
        <v>0.78404669260700388</v>
      </c>
    </row>
    <row r="240" spans="2:7" ht="23.1" customHeight="1" x14ac:dyDescent="0.3">
      <c r="B240" s="30"/>
      <c r="C240" s="8" t="s">
        <v>61</v>
      </c>
      <c r="D240" s="16">
        <v>2</v>
      </c>
      <c r="E240" s="16">
        <v>23</v>
      </c>
      <c r="F240" s="16">
        <v>16</v>
      </c>
      <c r="G240" s="24">
        <f t="shared" si="3"/>
        <v>0.69565217391304346</v>
      </c>
    </row>
    <row r="241" spans="2:7" ht="23.1" customHeight="1" x14ac:dyDescent="0.3">
      <c r="B241" s="30"/>
      <c r="C241" s="8" t="s">
        <v>62</v>
      </c>
      <c r="D241" s="16">
        <v>20</v>
      </c>
      <c r="E241" s="16">
        <v>152</v>
      </c>
      <c r="F241" s="16">
        <v>112</v>
      </c>
      <c r="G241" s="24">
        <f t="shared" si="3"/>
        <v>0.73684210526315785</v>
      </c>
    </row>
    <row r="242" spans="2:7" ht="23.1" customHeight="1" x14ac:dyDescent="0.3">
      <c r="B242" s="30"/>
      <c r="C242" s="8" t="s">
        <v>63</v>
      </c>
      <c r="D242" s="16">
        <v>19</v>
      </c>
      <c r="E242" s="16">
        <v>58</v>
      </c>
      <c r="F242" s="16">
        <v>41</v>
      </c>
      <c r="G242" s="24">
        <f t="shared" si="3"/>
        <v>0.7068965517241379</v>
      </c>
    </row>
    <row r="243" spans="2:7" ht="23.1" customHeight="1" x14ac:dyDescent="0.3">
      <c r="B243" s="30"/>
      <c r="C243" s="8" t="s">
        <v>66</v>
      </c>
      <c r="D243" s="16">
        <v>18</v>
      </c>
      <c r="E243" s="16">
        <v>59</v>
      </c>
      <c r="F243" s="16">
        <v>50</v>
      </c>
      <c r="G243" s="24">
        <f t="shared" si="3"/>
        <v>0.84745762711864403</v>
      </c>
    </row>
    <row r="244" spans="2:7" ht="23.1" customHeight="1" x14ac:dyDescent="0.3">
      <c r="B244" s="30"/>
      <c r="C244" s="8" t="s">
        <v>50</v>
      </c>
      <c r="D244" s="16">
        <v>1</v>
      </c>
      <c r="E244" s="16">
        <v>3</v>
      </c>
      <c r="F244" s="16">
        <v>1</v>
      </c>
      <c r="G244" s="24">
        <f t="shared" si="3"/>
        <v>0.33333333333333331</v>
      </c>
    </row>
    <row r="245" spans="2:7" ht="23.1" customHeight="1" x14ac:dyDescent="0.3">
      <c r="B245" s="30"/>
      <c r="C245" s="8" t="s">
        <v>67</v>
      </c>
      <c r="D245" s="16">
        <v>8</v>
      </c>
      <c r="E245" s="16">
        <v>25</v>
      </c>
      <c r="F245" s="16">
        <v>20</v>
      </c>
      <c r="G245" s="24">
        <f t="shared" si="3"/>
        <v>0.8</v>
      </c>
    </row>
    <row r="246" spans="2:7" ht="23.1" customHeight="1" x14ac:dyDescent="0.3">
      <c r="B246" s="30"/>
      <c r="C246" s="8" t="s">
        <v>64</v>
      </c>
      <c r="D246" s="16">
        <v>10</v>
      </c>
      <c r="E246" s="16">
        <v>39</v>
      </c>
      <c r="F246" s="16">
        <v>36</v>
      </c>
      <c r="G246" s="24">
        <f t="shared" si="3"/>
        <v>0.92307692307692313</v>
      </c>
    </row>
    <row r="247" spans="2:7" ht="23.1" customHeight="1" x14ac:dyDescent="0.3">
      <c r="B247" s="30"/>
      <c r="C247" s="8" t="s">
        <v>70</v>
      </c>
      <c r="D247" s="16">
        <v>8</v>
      </c>
      <c r="E247" s="16">
        <v>43</v>
      </c>
      <c r="F247" s="16">
        <v>35</v>
      </c>
      <c r="G247" s="24">
        <f t="shared" si="3"/>
        <v>0.81395348837209303</v>
      </c>
    </row>
    <row r="248" spans="2:7" ht="23.1" customHeight="1" x14ac:dyDescent="0.3">
      <c r="B248" s="30"/>
      <c r="C248" s="8" t="s">
        <v>49</v>
      </c>
      <c r="D248" s="16">
        <v>7</v>
      </c>
      <c r="E248" s="16">
        <v>26</v>
      </c>
      <c r="F248" s="16">
        <v>19</v>
      </c>
      <c r="G248" s="24">
        <f t="shared" si="3"/>
        <v>0.73076923076923073</v>
      </c>
    </row>
    <row r="249" spans="2:7" ht="23.1" customHeight="1" x14ac:dyDescent="0.3">
      <c r="B249" s="30"/>
      <c r="C249" s="8" t="s">
        <v>71</v>
      </c>
      <c r="D249" s="16">
        <v>13</v>
      </c>
      <c r="E249" s="16">
        <v>30</v>
      </c>
      <c r="F249" s="16">
        <v>26</v>
      </c>
      <c r="G249" s="24">
        <f t="shared" si="3"/>
        <v>0.8666666666666667</v>
      </c>
    </row>
    <row r="250" spans="2:7" ht="23.1" customHeight="1" x14ac:dyDescent="0.3">
      <c r="B250" s="30"/>
      <c r="C250" s="8" t="s">
        <v>65</v>
      </c>
      <c r="D250" s="16">
        <v>4</v>
      </c>
      <c r="E250" s="16">
        <v>7</v>
      </c>
      <c r="F250" s="16">
        <v>6</v>
      </c>
      <c r="G250" s="24">
        <f t="shared" si="3"/>
        <v>0.8571428571428571</v>
      </c>
    </row>
    <row r="251" spans="2:7" ht="23.1" customHeight="1" x14ac:dyDescent="0.3">
      <c r="B251" s="30"/>
      <c r="C251" s="8" t="s">
        <v>68</v>
      </c>
      <c r="D251" s="16">
        <v>3</v>
      </c>
      <c r="E251" s="16">
        <v>16</v>
      </c>
      <c r="F251" s="16">
        <v>14</v>
      </c>
      <c r="G251" s="24">
        <f t="shared" si="3"/>
        <v>0.875</v>
      </c>
    </row>
    <row r="252" spans="2:7" ht="23.1" customHeight="1" x14ac:dyDescent="0.3">
      <c r="B252" s="30"/>
      <c r="C252" s="8" t="s">
        <v>69</v>
      </c>
      <c r="D252" s="16">
        <v>6</v>
      </c>
      <c r="E252" s="16">
        <v>13</v>
      </c>
      <c r="F252" s="16">
        <v>10</v>
      </c>
      <c r="G252" s="24">
        <f t="shared" si="3"/>
        <v>0.76923076923076927</v>
      </c>
    </row>
    <row r="253" spans="2:7" ht="23.1" customHeight="1" x14ac:dyDescent="0.3">
      <c r="B253" s="30"/>
      <c r="C253" s="8" t="s">
        <v>55</v>
      </c>
      <c r="D253" s="16">
        <v>7</v>
      </c>
      <c r="E253" s="16">
        <v>16</v>
      </c>
      <c r="F253" s="16">
        <v>14</v>
      </c>
      <c r="G253" s="24">
        <f t="shared" si="3"/>
        <v>0.875</v>
      </c>
    </row>
    <row r="254" spans="2:7" ht="23.1" customHeight="1" x14ac:dyDescent="0.3">
      <c r="B254" s="31"/>
      <c r="C254" s="8" t="s">
        <v>51</v>
      </c>
      <c r="D254" s="16">
        <v>1</v>
      </c>
      <c r="E254" s="16">
        <v>4</v>
      </c>
      <c r="F254" s="16">
        <v>3</v>
      </c>
      <c r="G254" s="24">
        <f t="shared" si="3"/>
        <v>0.75</v>
      </c>
    </row>
    <row r="255" spans="2:7" ht="23.1" customHeight="1" x14ac:dyDescent="0.3">
      <c r="B255" s="28" t="s">
        <v>83</v>
      </c>
      <c r="C255" s="6" t="s">
        <v>38</v>
      </c>
      <c r="D255" s="14">
        <f>SUM(D256:D258)</f>
        <v>3</v>
      </c>
      <c r="E255" s="14">
        <f>SUM(E256:E258)</f>
        <v>1</v>
      </c>
      <c r="F255" s="14">
        <v>1</v>
      </c>
      <c r="G255" s="23">
        <f t="shared" si="3"/>
        <v>1</v>
      </c>
    </row>
    <row r="256" spans="2:7" ht="23.1" customHeight="1" x14ac:dyDescent="0.3">
      <c r="B256" s="29"/>
      <c r="C256" s="8" t="s">
        <v>61</v>
      </c>
      <c r="D256" s="16">
        <v>1</v>
      </c>
      <c r="E256" s="16">
        <v>1</v>
      </c>
      <c r="F256" s="16">
        <v>1</v>
      </c>
      <c r="G256" s="24">
        <f t="shared" si="3"/>
        <v>1</v>
      </c>
    </row>
    <row r="257" spans="2:7" ht="23.1" customHeight="1" x14ac:dyDescent="0.3">
      <c r="B257" s="29"/>
      <c r="C257" s="8" t="s">
        <v>66</v>
      </c>
      <c r="D257" s="16">
        <v>1</v>
      </c>
      <c r="E257" s="16">
        <v>0</v>
      </c>
      <c r="F257" s="16"/>
      <c r="G257" s="24" t="e">
        <f t="shared" si="3"/>
        <v>#DIV/0!</v>
      </c>
    </row>
    <row r="258" spans="2:7" ht="23.1" customHeight="1" x14ac:dyDescent="0.3">
      <c r="B258" s="32"/>
      <c r="C258" s="8" t="s">
        <v>49</v>
      </c>
      <c r="D258" s="16">
        <v>1</v>
      </c>
      <c r="E258" s="16">
        <v>0</v>
      </c>
      <c r="F258" s="16"/>
      <c r="G258" s="24" t="e">
        <f t="shared" si="3"/>
        <v>#DIV/0!</v>
      </c>
    </row>
    <row r="259" spans="2:7" ht="23.1" customHeight="1" x14ac:dyDescent="0.3">
      <c r="B259" s="28" t="s">
        <v>84</v>
      </c>
      <c r="C259" s="6" t="s">
        <v>38</v>
      </c>
      <c r="D259" s="14">
        <v>5</v>
      </c>
      <c r="E259" s="14">
        <v>3</v>
      </c>
      <c r="F259" s="14">
        <v>2</v>
      </c>
      <c r="G259" s="23">
        <f t="shared" si="3"/>
        <v>0.66666666666666663</v>
      </c>
    </row>
    <row r="260" spans="2:7" ht="23.1" customHeight="1" x14ac:dyDescent="0.3">
      <c r="B260" s="32"/>
      <c r="C260" s="8" t="s">
        <v>52</v>
      </c>
      <c r="D260" s="16">
        <v>5</v>
      </c>
      <c r="E260" s="16">
        <v>3</v>
      </c>
      <c r="F260" s="16">
        <v>2</v>
      </c>
      <c r="G260" s="24">
        <f t="shared" si="3"/>
        <v>0.66666666666666663</v>
      </c>
    </row>
    <row r="261" spans="2:7" ht="23.1" customHeight="1" x14ac:dyDescent="0.3">
      <c r="B261" s="28" t="s">
        <v>33</v>
      </c>
      <c r="C261" s="6" t="s">
        <v>38</v>
      </c>
      <c r="D261" s="14">
        <f>SUM(D262:D275)</f>
        <v>81</v>
      </c>
      <c r="E261" s="14">
        <f>SUM(E262:E275)</f>
        <v>358</v>
      </c>
      <c r="F261" s="14">
        <v>288</v>
      </c>
      <c r="G261" s="23">
        <f t="shared" ref="G261:G307" si="4">F261/E261</f>
        <v>0.8044692737430168</v>
      </c>
    </row>
    <row r="262" spans="2:7" ht="23.1" customHeight="1" x14ac:dyDescent="0.3">
      <c r="B262" s="29"/>
      <c r="C262" s="8" t="s">
        <v>61</v>
      </c>
      <c r="D262" s="16">
        <v>2</v>
      </c>
      <c r="E262" s="16">
        <v>19</v>
      </c>
      <c r="F262" s="16">
        <v>11</v>
      </c>
      <c r="G262" s="24">
        <f t="shared" si="4"/>
        <v>0.57894736842105265</v>
      </c>
    </row>
    <row r="263" spans="2:7" ht="23.1" customHeight="1" x14ac:dyDescent="0.3">
      <c r="B263" s="29"/>
      <c r="C263" s="8" t="s">
        <v>62</v>
      </c>
      <c r="D263" s="16">
        <v>14</v>
      </c>
      <c r="E263" s="16">
        <v>95</v>
      </c>
      <c r="F263" s="16">
        <v>75</v>
      </c>
      <c r="G263" s="24">
        <f t="shared" si="4"/>
        <v>0.78947368421052633</v>
      </c>
    </row>
    <row r="264" spans="2:7" ht="23.1" customHeight="1" x14ac:dyDescent="0.3">
      <c r="B264" s="29"/>
      <c r="C264" s="8" t="s">
        <v>63</v>
      </c>
      <c r="D264" s="16">
        <v>14</v>
      </c>
      <c r="E264" s="16">
        <v>57</v>
      </c>
      <c r="F264" s="16">
        <v>48</v>
      </c>
      <c r="G264" s="24">
        <f t="shared" si="4"/>
        <v>0.84210526315789469</v>
      </c>
    </row>
    <row r="265" spans="2:7" ht="23.1" customHeight="1" x14ac:dyDescent="0.3">
      <c r="B265" s="29"/>
      <c r="C265" s="8" t="s">
        <v>66</v>
      </c>
      <c r="D265" s="16">
        <v>10</v>
      </c>
      <c r="E265" s="16">
        <v>43</v>
      </c>
      <c r="F265" s="16">
        <v>35</v>
      </c>
      <c r="G265" s="24">
        <f t="shared" si="4"/>
        <v>0.81395348837209303</v>
      </c>
    </row>
    <row r="266" spans="2:7" ht="23.1" customHeight="1" x14ac:dyDescent="0.3">
      <c r="B266" s="29"/>
      <c r="C266" s="8" t="s">
        <v>50</v>
      </c>
      <c r="D266" s="16">
        <v>3</v>
      </c>
      <c r="E266" s="16">
        <v>9</v>
      </c>
      <c r="F266" s="16">
        <v>7</v>
      </c>
      <c r="G266" s="24">
        <f t="shared" si="4"/>
        <v>0.77777777777777779</v>
      </c>
    </row>
    <row r="267" spans="2:7" ht="23.1" customHeight="1" x14ac:dyDescent="0.3">
      <c r="B267" s="29"/>
      <c r="C267" s="8" t="s">
        <v>67</v>
      </c>
      <c r="D267" s="16">
        <v>7</v>
      </c>
      <c r="E267" s="16">
        <v>29</v>
      </c>
      <c r="F267" s="16">
        <v>26</v>
      </c>
      <c r="G267" s="24">
        <f t="shared" si="4"/>
        <v>0.89655172413793105</v>
      </c>
    </row>
    <row r="268" spans="2:7" ht="23.1" customHeight="1" x14ac:dyDescent="0.3">
      <c r="B268" s="29"/>
      <c r="C268" s="8" t="s">
        <v>64</v>
      </c>
      <c r="D268" s="16">
        <v>6</v>
      </c>
      <c r="E268" s="16">
        <v>26</v>
      </c>
      <c r="F268" s="16">
        <v>21</v>
      </c>
      <c r="G268" s="24">
        <f t="shared" si="4"/>
        <v>0.80769230769230771</v>
      </c>
    </row>
    <row r="269" spans="2:7" ht="23.1" customHeight="1" x14ac:dyDescent="0.3">
      <c r="B269" s="29"/>
      <c r="C269" s="8" t="s">
        <v>49</v>
      </c>
      <c r="D269" s="16">
        <v>4</v>
      </c>
      <c r="E269" s="16">
        <v>15</v>
      </c>
      <c r="F269" s="16">
        <v>14</v>
      </c>
      <c r="G269" s="24">
        <f t="shared" si="4"/>
        <v>0.93333333333333335</v>
      </c>
    </row>
    <row r="270" spans="2:7" ht="23.1" customHeight="1" x14ac:dyDescent="0.3">
      <c r="B270" s="29"/>
      <c r="C270" s="8" t="s">
        <v>71</v>
      </c>
      <c r="D270" s="16">
        <v>8</v>
      </c>
      <c r="E270" s="16">
        <v>23</v>
      </c>
      <c r="F270" s="16">
        <v>16</v>
      </c>
      <c r="G270" s="24">
        <f t="shared" si="4"/>
        <v>0.69565217391304346</v>
      </c>
    </row>
    <row r="271" spans="2:7" ht="23.1" customHeight="1" x14ac:dyDescent="0.3">
      <c r="B271" s="29"/>
      <c r="C271" s="8" t="s">
        <v>65</v>
      </c>
      <c r="D271" s="16">
        <v>4</v>
      </c>
      <c r="E271" s="16">
        <v>15</v>
      </c>
      <c r="F271" s="16">
        <v>14</v>
      </c>
      <c r="G271" s="24">
        <f t="shared" si="4"/>
        <v>0.93333333333333335</v>
      </c>
    </row>
    <row r="272" spans="2:7" ht="23.1" customHeight="1" x14ac:dyDescent="0.3">
      <c r="B272" s="29"/>
      <c r="C272" s="8" t="s">
        <v>68</v>
      </c>
      <c r="D272" s="16">
        <v>2</v>
      </c>
      <c r="E272" s="16">
        <v>4</v>
      </c>
      <c r="F272" s="16">
        <v>3</v>
      </c>
      <c r="G272" s="24">
        <f t="shared" si="4"/>
        <v>0.75</v>
      </c>
    </row>
    <row r="273" spans="2:7" ht="23.1" customHeight="1" x14ac:dyDescent="0.3">
      <c r="B273" s="29"/>
      <c r="C273" s="8" t="s">
        <v>69</v>
      </c>
      <c r="D273" s="16">
        <v>1</v>
      </c>
      <c r="E273" s="16">
        <v>2</v>
      </c>
      <c r="F273" s="16">
        <v>2</v>
      </c>
      <c r="G273" s="24">
        <f t="shared" si="4"/>
        <v>1</v>
      </c>
    </row>
    <row r="274" spans="2:7" ht="23.1" customHeight="1" x14ac:dyDescent="0.3">
      <c r="B274" s="29"/>
      <c r="C274" s="8" t="s">
        <v>55</v>
      </c>
      <c r="D274" s="16">
        <v>4</v>
      </c>
      <c r="E274" s="16">
        <v>16</v>
      </c>
      <c r="F274" s="16">
        <v>12</v>
      </c>
      <c r="G274" s="24">
        <f t="shared" si="4"/>
        <v>0.75</v>
      </c>
    </row>
    <row r="275" spans="2:7" ht="23.1" customHeight="1" x14ac:dyDescent="0.3">
      <c r="B275" s="29"/>
      <c r="C275" s="8" t="s">
        <v>51</v>
      </c>
      <c r="D275" s="16">
        <v>2</v>
      </c>
      <c r="E275" s="16">
        <v>5</v>
      </c>
      <c r="F275" s="16">
        <v>4</v>
      </c>
      <c r="G275" s="24">
        <f t="shared" si="4"/>
        <v>0.8</v>
      </c>
    </row>
    <row r="276" spans="2:7" ht="20.25" customHeight="1" x14ac:dyDescent="0.3">
      <c r="B276" s="28" t="s">
        <v>85</v>
      </c>
      <c r="C276" s="6" t="s">
        <v>38</v>
      </c>
      <c r="D276" s="14">
        <v>1</v>
      </c>
      <c r="E276" s="14">
        <f>E277</f>
        <v>0</v>
      </c>
      <c r="F276" s="14">
        <v>0</v>
      </c>
      <c r="G276" s="25">
        <f>G277</f>
        <v>0</v>
      </c>
    </row>
    <row r="277" spans="2:7" ht="21" customHeight="1" x14ac:dyDescent="0.3">
      <c r="B277" s="32"/>
      <c r="C277" s="8" t="s">
        <v>66</v>
      </c>
      <c r="D277" s="16">
        <v>1</v>
      </c>
      <c r="E277" s="16">
        <v>0</v>
      </c>
      <c r="F277" s="16">
        <v>0</v>
      </c>
      <c r="G277" s="26">
        <v>0</v>
      </c>
    </row>
    <row r="278" spans="2:7" ht="21" customHeight="1" x14ac:dyDescent="0.3">
      <c r="B278" s="28" t="s">
        <v>86</v>
      </c>
      <c r="C278" s="6" t="s">
        <v>38</v>
      </c>
      <c r="D278" s="14">
        <v>3</v>
      </c>
      <c r="E278" s="14">
        <f>E279</f>
        <v>1</v>
      </c>
      <c r="F278" s="14">
        <v>1</v>
      </c>
      <c r="G278" s="23">
        <f t="shared" si="4"/>
        <v>1</v>
      </c>
    </row>
    <row r="279" spans="2:7" ht="20.25" customHeight="1" x14ac:dyDescent="0.3">
      <c r="B279" s="32"/>
      <c r="C279" s="8" t="s">
        <v>52</v>
      </c>
      <c r="D279" s="16">
        <v>3</v>
      </c>
      <c r="E279" s="16">
        <v>1</v>
      </c>
      <c r="F279" s="16">
        <v>1</v>
      </c>
      <c r="G279" s="24">
        <f t="shared" si="4"/>
        <v>1</v>
      </c>
    </row>
    <row r="280" spans="2:7" ht="23.1" customHeight="1" x14ac:dyDescent="0.3">
      <c r="B280" s="28" t="s">
        <v>87</v>
      </c>
      <c r="C280" s="6" t="s">
        <v>38</v>
      </c>
      <c r="D280" s="14">
        <f>SUM(D281:D293)</f>
        <v>30</v>
      </c>
      <c r="E280" s="14">
        <f>SUM(E281:E293)</f>
        <v>195</v>
      </c>
      <c r="F280" s="14">
        <v>154</v>
      </c>
      <c r="G280" s="23">
        <f t="shared" si="4"/>
        <v>0.78974358974358971</v>
      </c>
    </row>
    <row r="281" spans="2:7" ht="23.1" customHeight="1" x14ac:dyDescent="0.3">
      <c r="B281" s="29"/>
      <c r="C281" s="8" t="s">
        <v>62</v>
      </c>
      <c r="D281" s="16">
        <v>3</v>
      </c>
      <c r="E281" s="16">
        <v>46</v>
      </c>
      <c r="F281" s="16">
        <v>35</v>
      </c>
      <c r="G281" s="24">
        <f t="shared" si="4"/>
        <v>0.76086956521739135</v>
      </c>
    </row>
    <row r="282" spans="2:7" ht="23.1" customHeight="1" x14ac:dyDescent="0.3">
      <c r="B282" s="29"/>
      <c r="C282" s="8" t="s">
        <v>66</v>
      </c>
      <c r="D282" s="16">
        <v>1</v>
      </c>
      <c r="E282" s="16">
        <v>12</v>
      </c>
      <c r="F282" s="16">
        <v>8</v>
      </c>
      <c r="G282" s="24">
        <f t="shared" si="4"/>
        <v>0.66666666666666663</v>
      </c>
    </row>
    <row r="283" spans="2:7" ht="23.1" customHeight="1" x14ac:dyDescent="0.3">
      <c r="B283" s="29"/>
      <c r="C283" s="8" t="s">
        <v>50</v>
      </c>
      <c r="D283" s="16">
        <v>3</v>
      </c>
      <c r="E283" s="16">
        <v>17</v>
      </c>
      <c r="F283" s="16">
        <v>14</v>
      </c>
      <c r="G283" s="24">
        <f t="shared" si="4"/>
        <v>0.82352941176470584</v>
      </c>
    </row>
    <row r="284" spans="2:7" ht="23.1" customHeight="1" x14ac:dyDescent="0.3">
      <c r="B284" s="29"/>
      <c r="C284" s="8" t="s">
        <v>67</v>
      </c>
      <c r="D284" s="16">
        <v>4</v>
      </c>
      <c r="E284" s="16">
        <v>17</v>
      </c>
      <c r="F284" s="16">
        <v>14</v>
      </c>
      <c r="G284" s="24">
        <f t="shared" si="4"/>
        <v>0.82352941176470584</v>
      </c>
    </row>
    <row r="285" spans="2:7" ht="23.1" customHeight="1" x14ac:dyDescent="0.3">
      <c r="B285" s="29"/>
      <c r="C285" s="8" t="s">
        <v>64</v>
      </c>
      <c r="D285" s="16">
        <v>4</v>
      </c>
      <c r="E285" s="16">
        <v>33</v>
      </c>
      <c r="F285" s="16">
        <v>30</v>
      </c>
      <c r="G285" s="24">
        <f t="shared" si="4"/>
        <v>0.90909090909090906</v>
      </c>
    </row>
    <row r="286" spans="2:7" ht="23.1" customHeight="1" x14ac:dyDescent="0.3">
      <c r="B286" s="29"/>
      <c r="C286" s="8" t="s">
        <v>70</v>
      </c>
      <c r="D286" s="16">
        <v>2</v>
      </c>
      <c r="E286" s="16">
        <v>10</v>
      </c>
      <c r="F286" s="16">
        <v>7</v>
      </c>
      <c r="G286" s="24">
        <f t="shared" si="4"/>
        <v>0.7</v>
      </c>
    </row>
    <row r="287" spans="2:7" ht="23.1" customHeight="1" x14ac:dyDescent="0.3">
      <c r="B287" s="29"/>
      <c r="C287" s="8" t="s">
        <v>49</v>
      </c>
      <c r="D287" s="16">
        <v>2</v>
      </c>
      <c r="E287" s="16">
        <v>7</v>
      </c>
      <c r="F287" s="16">
        <v>7</v>
      </c>
      <c r="G287" s="24">
        <f t="shared" si="4"/>
        <v>1</v>
      </c>
    </row>
    <row r="288" spans="2:7" ht="23.1" customHeight="1" x14ac:dyDescent="0.3">
      <c r="B288" s="29"/>
      <c r="C288" s="8" t="s">
        <v>71</v>
      </c>
      <c r="D288" s="16">
        <v>4</v>
      </c>
      <c r="E288" s="16">
        <v>18</v>
      </c>
      <c r="F288" s="16">
        <v>16</v>
      </c>
      <c r="G288" s="24">
        <f t="shared" si="4"/>
        <v>0.88888888888888884</v>
      </c>
    </row>
    <row r="289" spans="2:8" ht="23.1" customHeight="1" x14ac:dyDescent="0.3">
      <c r="B289" s="29"/>
      <c r="C289" s="8" t="s">
        <v>65</v>
      </c>
      <c r="D289" s="16">
        <v>3</v>
      </c>
      <c r="E289" s="16">
        <v>13</v>
      </c>
      <c r="F289" s="16">
        <v>10</v>
      </c>
      <c r="G289" s="24">
        <f t="shared" si="4"/>
        <v>0.76923076923076927</v>
      </c>
    </row>
    <row r="290" spans="2:8" ht="23.1" customHeight="1" x14ac:dyDescent="0.3">
      <c r="B290" s="29"/>
      <c r="C290" s="8" t="s">
        <v>68</v>
      </c>
      <c r="D290" s="16">
        <v>1</v>
      </c>
      <c r="E290" s="16">
        <v>5</v>
      </c>
      <c r="F290" s="16">
        <v>3</v>
      </c>
      <c r="G290" s="24">
        <f t="shared" si="4"/>
        <v>0.6</v>
      </c>
    </row>
    <row r="291" spans="2:8" ht="23.1" customHeight="1" x14ac:dyDescent="0.3">
      <c r="B291" s="29"/>
      <c r="C291" s="8" t="s">
        <v>69</v>
      </c>
      <c r="D291" s="16">
        <v>1</v>
      </c>
      <c r="E291" s="16">
        <v>5</v>
      </c>
      <c r="F291" s="16">
        <v>3</v>
      </c>
      <c r="G291" s="24">
        <f t="shared" si="4"/>
        <v>0.6</v>
      </c>
    </row>
    <row r="292" spans="2:8" ht="23.1" customHeight="1" x14ac:dyDescent="0.3">
      <c r="B292" s="29"/>
      <c r="C292" s="8" t="s">
        <v>55</v>
      </c>
      <c r="D292" s="16">
        <v>1</v>
      </c>
      <c r="E292" s="16">
        <v>8</v>
      </c>
      <c r="F292" s="16">
        <v>3</v>
      </c>
      <c r="G292" s="24">
        <f t="shared" si="4"/>
        <v>0.375</v>
      </c>
    </row>
    <row r="293" spans="2:8" ht="23.1" customHeight="1" x14ac:dyDescent="0.3">
      <c r="B293" s="32"/>
      <c r="C293" s="8" t="s">
        <v>51</v>
      </c>
      <c r="D293" s="16">
        <v>1</v>
      </c>
      <c r="E293" s="16">
        <v>4</v>
      </c>
      <c r="F293" s="16">
        <v>4</v>
      </c>
      <c r="G293" s="24">
        <f t="shared" si="4"/>
        <v>1</v>
      </c>
    </row>
    <row r="294" spans="2:8" ht="21.75" customHeight="1" x14ac:dyDescent="0.3">
      <c r="B294" s="28" t="s">
        <v>88</v>
      </c>
      <c r="C294" s="6" t="s">
        <v>38</v>
      </c>
      <c r="D294" s="14">
        <v>1</v>
      </c>
      <c r="E294" s="14">
        <f>E295</f>
        <v>3</v>
      </c>
      <c r="F294" s="14">
        <v>1</v>
      </c>
      <c r="G294" s="23">
        <f t="shared" si="4"/>
        <v>0.33333333333333331</v>
      </c>
    </row>
    <row r="295" spans="2:8" ht="22.5" customHeight="1" x14ac:dyDescent="0.3">
      <c r="B295" s="32"/>
      <c r="C295" s="8" t="s">
        <v>55</v>
      </c>
      <c r="D295" s="16">
        <v>1</v>
      </c>
      <c r="E295" s="16">
        <v>3</v>
      </c>
      <c r="F295" s="16">
        <v>1</v>
      </c>
      <c r="G295" s="24">
        <f t="shared" si="4"/>
        <v>0.33333333333333331</v>
      </c>
    </row>
    <row r="296" spans="2:8" ht="23.1" customHeight="1" x14ac:dyDescent="0.3">
      <c r="B296" s="28" t="s">
        <v>34</v>
      </c>
      <c r="C296" s="6" t="s">
        <v>38</v>
      </c>
      <c r="D296" s="14">
        <f>SUM(D297:D298)</f>
        <v>2</v>
      </c>
      <c r="E296" s="14">
        <f>SUM(E297:E298)</f>
        <v>12</v>
      </c>
      <c r="F296" s="14">
        <v>5</v>
      </c>
      <c r="G296" s="23">
        <f t="shared" si="4"/>
        <v>0.41666666666666669</v>
      </c>
    </row>
    <row r="297" spans="2:8" ht="23.1" customHeight="1" x14ac:dyDescent="0.3">
      <c r="B297" s="30"/>
      <c r="C297" s="8" t="s">
        <v>69</v>
      </c>
      <c r="D297" s="16">
        <v>1</v>
      </c>
      <c r="E297" s="16">
        <v>4</v>
      </c>
      <c r="F297" s="16">
        <v>2</v>
      </c>
      <c r="G297" s="24">
        <f t="shared" si="4"/>
        <v>0.5</v>
      </c>
    </row>
    <row r="298" spans="2:8" ht="23.1" customHeight="1" x14ac:dyDescent="0.3">
      <c r="B298" s="31"/>
      <c r="C298" s="8" t="s">
        <v>55</v>
      </c>
      <c r="D298" s="16">
        <v>1</v>
      </c>
      <c r="E298" s="16">
        <v>8</v>
      </c>
      <c r="F298" s="16">
        <v>3</v>
      </c>
      <c r="G298" s="24">
        <f t="shared" si="4"/>
        <v>0.375</v>
      </c>
    </row>
    <row r="299" spans="2:8" ht="23.1" customHeight="1" x14ac:dyDescent="0.3">
      <c r="B299" s="28" t="s">
        <v>35</v>
      </c>
      <c r="C299" s="6" t="s">
        <v>38</v>
      </c>
      <c r="D299" s="14">
        <f>SUM(D300:D307)</f>
        <v>15</v>
      </c>
      <c r="E299" s="14">
        <f>SUM(E300:E307)</f>
        <v>166</v>
      </c>
      <c r="F299" s="14">
        <v>120</v>
      </c>
      <c r="G299" s="23">
        <f t="shared" si="4"/>
        <v>0.72289156626506024</v>
      </c>
    </row>
    <row r="300" spans="2:8" ht="23.1" customHeight="1" x14ac:dyDescent="0.3">
      <c r="B300" s="30"/>
      <c r="C300" s="8" t="s">
        <v>18</v>
      </c>
      <c r="D300" s="16">
        <v>1</v>
      </c>
      <c r="E300" s="16">
        <v>18</v>
      </c>
      <c r="F300" s="16">
        <v>13</v>
      </c>
      <c r="G300" s="24">
        <f t="shared" si="4"/>
        <v>0.72222222222222221</v>
      </c>
    </row>
    <row r="301" spans="2:8" ht="23.1" customHeight="1" x14ac:dyDescent="0.3">
      <c r="B301" s="30"/>
      <c r="C301" s="8" t="s">
        <v>3</v>
      </c>
      <c r="D301" s="16">
        <v>2</v>
      </c>
      <c r="E301" s="16">
        <v>25</v>
      </c>
      <c r="F301" s="16">
        <v>17</v>
      </c>
      <c r="G301" s="24">
        <f t="shared" si="4"/>
        <v>0.68</v>
      </c>
    </row>
    <row r="302" spans="2:8" ht="23.1" customHeight="1" x14ac:dyDescent="0.3">
      <c r="B302" s="30"/>
      <c r="C302" s="8" t="s">
        <v>4</v>
      </c>
      <c r="D302" s="16">
        <v>1</v>
      </c>
      <c r="E302" s="16">
        <v>12</v>
      </c>
      <c r="F302" s="16">
        <v>7</v>
      </c>
      <c r="G302" s="24">
        <f t="shared" si="4"/>
        <v>0.58333333333333337</v>
      </c>
    </row>
    <row r="303" spans="2:8" ht="23.1" customHeight="1" x14ac:dyDescent="0.3">
      <c r="B303" s="30"/>
      <c r="C303" s="8" t="s">
        <v>16</v>
      </c>
      <c r="D303" s="16">
        <v>2</v>
      </c>
      <c r="E303" s="16">
        <v>21</v>
      </c>
      <c r="F303" s="16">
        <v>14</v>
      </c>
      <c r="G303" s="24">
        <f t="shared" si="4"/>
        <v>0.66666666666666663</v>
      </c>
    </row>
    <row r="304" spans="2:8" ht="23.1" customHeight="1" x14ac:dyDescent="0.3">
      <c r="B304" s="30"/>
      <c r="C304" s="8" t="s">
        <v>9</v>
      </c>
      <c r="D304" s="16">
        <v>2</v>
      </c>
      <c r="E304" s="16">
        <v>22</v>
      </c>
      <c r="F304" s="16">
        <v>21</v>
      </c>
      <c r="G304" s="24">
        <f t="shared" si="4"/>
        <v>0.95454545454545459</v>
      </c>
      <c r="H304" s="11"/>
    </row>
    <row r="305" spans="2:7" ht="23.1" customHeight="1" x14ac:dyDescent="0.3">
      <c r="B305" s="30"/>
      <c r="C305" s="8" t="s">
        <v>13</v>
      </c>
      <c r="D305" s="16">
        <v>4</v>
      </c>
      <c r="E305" s="16">
        <v>44</v>
      </c>
      <c r="F305" s="16">
        <v>30</v>
      </c>
      <c r="G305" s="24">
        <f t="shared" si="4"/>
        <v>0.68181818181818177</v>
      </c>
    </row>
    <row r="306" spans="2:7" ht="23.1" customHeight="1" x14ac:dyDescent="0.3">
      <c r="B306" s="30"/>
      <c r="C306" s="8" t="s">
        <v>14</v>
      </c>
      <c r="D306" s="16">
        <v>2</v>
      </c>
      <c r="E306" s="16">
        <v>15</v>
      </c>
      <c r="F306" s="16">
        <v>10</v>
      </c>
      <c r="G306" s="24">
        <f t="shared" si="4"/>
        <v>0.66666666666666663</v>
      </c>
    </row>
    <row r="307" spans="2:7" ht="23.1" customHeight="1" thickBot="1" x14ac:dyDescent="0.35">
      <c r="B307" s="36"/>
      <c r="C307" s="10" t="s">
        <v>15</v>
      </c>
      <c r="D307" s="17">
        <v>1</v>
      </c>
      <c r="E307" s="17">
        <v>9</v>
      </c>
      <c r="F307" s="17">
        <v>8</v>
      </c>
      <c r="G307" s="27">
        <f t="shared" si="4"/>
        <v>0.88888888888888884</v>
      </c>
    </row>
  </sheetData>
  <sheetProtection password="C741" sheet="1" objects="1" scenarios="1"/>
  <mergeCells count="46">
    <mergeCell ref="B73:B88"/>
    <mergeCell ref="B4:B17"/>
    <mergeCell ref="B1:G1"/>
    <mergeCell ref="B20:B26"/>
    <mergeCell ref="B27:B41"/>
    <mergeCell ref="B42:B54"/>
    <mergeCell ref="B18:B19"/>
    <mergeCell ref="B55:B56"/>
    <mergeCell ref="B57:B72"/>
    <mergeCell ref="B93:B107"/>
    <mergeCell ref="B112:B120"/>
    <mergeCell ref="B121:B128"/>
    <mergeCell ref="B89:B90"/>
    <mergeCell ref="B108:B109"/>
    <mergeCell ref="B110:B111"/>
    <mergeCell ref="B91:B92"/>
    <mergeCell ref="B299:B307"/>
    <mergeCell ref="B226:B227"/>
    <mergeCell ref="B228:B238"/>
    <mergeCell ref="B239:B254"/>
    <mergeCell ref="B278:B279"/>
    <mergeCell ref="B294:B295"/>
    <mergeCell ref="B280:B293"/>
    <mergeCell ref="B276:B277"/>
    <mergeCell ref="B296:B298"/>
    <mergeCell ref="B259:B260"/>
    <mergeCell ref="B261:B275"/>
    <mergeCell ref="B180:B181"/>
    <mergeCell ref="B206:B207"/>
    <mergeCell ref="B201:B205"/>
    <mergeCell ref="B208:B209"/>
    <mergeCell ref="B210:B221"/>
    <mergeCell ref="B182:B189"/>
    <mergeCell ref="B222:B223"/>
    <mergeCell ref="B190:B198"/>
    <mergeCell ref="B199:B200"/>
    <mergeCell ref="B224:B225"/>
    <mergeCell ref="B255:B258"/>
    <mergeCell ref="B129:B137"/>
    <mergeCell ref="B140:B150"/>
    <mergeCell ref="B151:B156"/>
    <mergeCell ref="B176:B179"/>
    <mergeCell ref="B160:B161"/>
    <mergeCell ref="B162:B175"/>
    <mergeCell ref="B138:B139"/>
    <mergeCell ref="B157:B159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4" fitToHeight="0" orientation="portrait" r:id="rId1"/>
  <rowBreaks count="10" manualBreakCount="10">
    <brk id="26" max="16383" man="1"/>
    <brk id="56" max="16383" man="1"/>
    <brk id="88" max="5" man="1"/>
    <brk id="120" max="16383" man="1"/>
    <brk id="150" max="16383" man="1"/>
    <brk id="181" max="16383" man="1"/>
    <brk id="209" max="16383" man="1"/>
    <brk id="238" max="16383" man="1"/>
    <brk id="260" max="16383" man="1"/>
    <brk id="295" max="16383" man="1"/>
  </rowBreaks>
  <ignoredErrors>
    <ignoredError sqref="D42:E42 D57:E57 D93:E93 D112:E112 D121:E121 D129:E129 D140:E140 D151:E151 D176:E176 D182:E182 D222:E222 D226:E226 D228:E228 D239:E239 D296:E296 D299:E299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Sheet0</vt:lpstr>
      <vt:lpstr>Sheet0!Print_Area</vt:lpstr>
      <vt:lpstr>Sheet0!Print_Titles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user1</cp:lastModifiedBy>
  <cp:lastPrinted>2019-06-22T09:18:01Z</cp:lastPrinted>
  <dcterms:created xsi:type="dcterms:W3CDTF">2018-04-07T05:59:47Z</dcterms:created>
  <dcterms:modified xsi:type="dcterms:W3CDTF">2019-06-22T10:02:21Z</dcterms:modified>
</cp:coreProperties>
</file>